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ys001\個人\堀慎一郎\事業企画部\採択\R2小採択\カリキュラム作成\小算\単元一覧表（指導書）\"/>
    </mc:Choice>
  </mc:AlternateContent>
  <bookViews>
    <workbookView xWindow="0" yWindow="0" windowWidth="19200" windowHeight="6970"/>
  </bookViews>
  <sheets>
    <sheet name="4年下" sheetId="1" r:id="rId1"/>
  </sheets>
  <externalReferences>
    <externalReference r:id="rId2"/>
  </externalReferences>
  <definedNames>
    <definedName name="_xlnm.Print_Area" localSheetId="0">'4年下'!$A$1:$H$156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3" i="1" l="1"/>
  <c r="G126" i="1"/>
  <c r="G154" i="1" s="1"/>
  <c r="G155" i="1" s="1"/>
  <c r="F126" i="1"/>
  <c r="F154" i="1" s="1"/>
  <c r="F155" i="1" s="1"/>
  <c r="G125" i="1"/>
  <c r="F125" i="1"/>
  <c r="G65" i="1"/>
  <c r="F65" i="1"/>
</calcChain>
</file>

<file path=xl/sharedStrings.xml><?xml version="1.0" encoding="utf-8"?>
<sst xmlns="http://schemas.openxmlformats.org/spreadsheetml/2006/main" count="241" uniqueCount="201">
  <si>
    <t>2020年度用｢わくわく算数｣単元一覧表　4年下</t>
    <rPh sb="4" eb="6">
      <t>ネンド</t>
    </rPh>
    <rPh sb="6" eb="7">
      <t>ヨウ</t>
    </rPh>
    <rPh sb="12" eb="14">
      <t>サンスウ</t>
    </rPh>
    <rPh sb="15" eb="17">
      <t>タンゲン</t>
    </rPh>
    <rPh sb="17" eb="19">
      <t>イチラン</t>
    </rPh>
    <rPh sb="19" eb="20">
      <t>ヒョウ</t>
    </rPh>
    <rPh sb="22" eb="23">
      <t>ネン</t>
    </rPh>
    <rPh sb="23" eb="24">
      <t>シタ</t>
    </rPh>
    <phoneticPr fontId="4"/>
  </si>
  <si>
    <t>月旬</t>
    <rPh sb="0" eb="1">
      <t>ゲツ</t>
    </rPh>
    <rPh sb="1" eb="2">
      <t>ジュン</t>
    </rPh>
    <phoneticPr fontId="3"/>
  </si>
  <si>
    <t>大単元</t>
    <rPh sb="0" eb="3">
      <t>ダイタンゲン</t>
    </rPh>
    <phoneticPr fontId="4"/>
  </si>
  <si>
    <t>小単元</t>
    <rPh sb="0" eb="3">
      <t>ショウタンゲン</t>
    </rPh>
    <phoneticPr fontId="4"/>
  </si>
  <si>
    <t>小見出し</t>
    <rPh sb="0" eb="3">
      <t>コミダ</t>
    </rPh>
    <phoneticPr fontId="4"/>
  </si>
  <si>
    <t>頁</t>
    <rPh sb="0" eb="1">
      <t>ページ</t>
    </rPh>
    <phoneticPr fontId="4"/>
  </si>
  <si>
    <t>時間</t>
    <rPh sb="0" eb="2">
      <t>ジカン</t>
    </rPh>
    <phoneticPr fontId="3"/>
  </si>
  <si>
    <t>内容</t>
    <rPh sb="0" eb="2">
      <t>ナイヨウ</t>
    </rPh>
    <phoneticPr fontId="3"/>
  </si>
  <si>
    <t>2学期</t>
    <rPh sb="1" eb="3">
      <t>ガッキ</t>
    </rPh>
    <phoneticPr fontId="3"/>
  </si>
  <si>
    <t>3学期</t>
    <rPh sb="1" eb="3">
      <t>ガッキ</t>
    </rPh>
    <phoneticPr fontId="3"/>
  </si>
  <si>
    <t>10
中
(6)</t>
    <rPh sb="3" eb="4">
      <t>ナカ</t>
    </rPh>
    <phoneticPr fontId="3"/>
  </si>
  <si>
    <t>10
中
(7)</t>
    <rPh sb="3" eb="4">
      <t>ナカ</t>
    </rPh>
    <phoneticPr fontId="3"/>
  </si>
  <si>
    <t>☆　巻　頭</t>
  </si>
  <si>
    <t>表Ⅱ</t>
    <rPh sb="0" eb="1">
      <t>ヒョウ</t>
    </rPh>
    <phoneticPr fontId="3"/>
  </si>
  <si>
    <t>・わくわく算数　目次
・教科書の使い方，学習の進め方</t>
    <rPh sb="5" eb="7">
      <t>サンスウ</t>
    </rPh>
    <rPh sb="8" eb="10">
      <t>モクジ</t>
    </rPh>
    <rPh sb="20" eb="22">
      <t>ガクシュウ</t>
    </rPh>
    <rPh sb="23" eb="24">
      <t>スス</t>
    </rPh>
    <rPh sb="25" eb="26">
      <t>カタ</t>
    </rPh>
    <phoneticPr fontId="3"/>
  </si>
  <si>
    <t>10．面積</t>
    <rPh sb="3" eb="5">
      <t>メンセキ</t>
    </rPh>
    <phoneticPr fontId="4"/>
  </si>
  <si>
    <t>・花壇の広さ比べによる面積の求め方や表し方の動機づけ
・面積の直接比較，任意単位の測定　≪面積≫</t>
    <rPh sb="14" eb="15">
      <t>モト</t>
    </rPh>
    <rPh sb="16" eb="17">
      <t>カタ</t>
    </rPh>
    <rPh sb="18" eb="19">
      <t>アラワ</t>
    </rPh>
    <rPh sb="20" eb="21">
      <t>カタ</t>
    </rPh>
    <rPh sb="28" eb="30">
      <t>メンセキ</t>
    </rPh>
    <rPh sb="31" eb="33">
      <t>チョクセツ</t>
    </rPh>
    <rPh sb="33" eb="35">
      <t>ヒカク</t>
    </rPh>
    <rPh sb="36" eb="38">
      <t>ニンイ</t>
    </rPh>
    <rPh sb="38" eb="40">
      <t>タンイ</t>
    </rPh>
    <rPh sb="41" eb="43">
      <t>ソクテイ</t>
    </rPh>
    <phoneticPr fontId="3"/>
  </si>
  <si>
    <t>１．面積</t>
    <rPh sb="2" eb="4">
      <t>メンセキ</t>
    </rPh>
    <phoneticPr fontId="4"/>
  </si>
  <si>
    <t>広さのくらべ方</t>
    <rPh sb="0" eb="1">
      <t>ヒロ</t>
    </rPh>
    <rPh sb="6" eb="7">
      <t>カタ</t>
    </rPh>
    <phoneticPr fontId="3"/>
  </si>
  <si>
    <t>面積の単位</t>
    <rPh sb="0" eb="2">
      <t>メンセキ</t>
    </rPh>
    <rPh sb="3" eb="5">
      <t>タンイ</t>
    </rPh>
    <phoneticPr fontId="4"/>
  </si>
  <si>
    <t>・面積の単位c㎡を使った面積の表し方，1c㎡の大きさ　≪c㎡，平方センチメートル≫</t>
    <rPh sb="4" eb="6">
      <t>タンイ</t>
    </rPh>
    <rPh sb="9" eb="10">
      <t>ツカ</t>
    </rPh>
    <rPh sb="12" eb="14">
      <t>メンセキ</t>
    </rPh>
    <rPh sb="15" eb="16">
      <t>アラワ</t>
    </rPh>
    <rPh sb="17" eb="18">
      <t>カタ</t>
    </rPh>
    <rPh sb="23" eb="24">
      <t>オオ</t>
    </rPh>
    <phoneticPr fontId="3"/>
  </si>
  <si>
    <t>面積の公式</t>
    <rPh sb="0" eb="2">
      <t>メンセキ</t>
    </rPh>
    <rPh sb="3" eb="5">
      <t>コウシキ</t>
    </rPh>
    <phoneticPr fontId="4"/>
  </si>
  <si>
    <t>・長方形・正方形の面積の求め方と求積公式</t>
    <rPh sb="16" eb="17">
      <t>モト</t>
    </rPh>
    <rPh sb="17" eb="18">
      <t>セキ</t>
    </rPh>
    <phoneticPr fontId="3"/>
  </si>
  <si>
    <t>２．面積の求め方のくふう</t>
    <rPh sb="2" eb="4">
      <t>メンセキ</t>
    </rPh>
    <rPh sb="5" eb="6">
      <t>モト</t>
    </rPh>
    <rPh sb="7" eb="8">
      <t>カタ</t>
    </rPh>
    <phoneticPr fontId="4"/>
  </si>
  <si>
    <t>・L字型の図形の面積の求め方</t>
    <rPh sb="2" eb="3">
      <t>ジ</t>
    </rPh>
    <rPh sb="3" eb="4">
      <t>カタ</t>
    </rPh>
    <rPh sb="5" eb="7">
      <t>ズケイ</t>
    </rPh>
    <rPh sb="8" eb="10">
      <t>メンセキ</t>
    </rPh>
    <rPh sb="11" eb="14">
      <t>モトメカタ</t>
    </rPh>
    <phoneticPr fontId="4"/>
  </si>
  <si>
    <t>10
下
(6)</t>
    <rPh sb="3" eb="4">
      <t>ゲ</t>
    </rPh>
    <phoneticPr fontId="3"/>
  </si>
  <si>
    <t>３．大きな面積</t>
    <rPh sb="2" eb="3">
      <t>オオ</t>
    </rPh>
    <rPh sb="5" eb="7">
      <t>メンセキ</t>
    </rPh>
    <phoneticPr fontId="3"/>
  </si>
  <si>
    <t>平方メートル</t>
    <rPh sb="0" eb="2">
      <t>ヘイホウ</t>
    </rPh>
    <phoneticPr fontId="3"/>
  </si>
  <si>
    <t>・1㎡の意味と面積の表し方　≪㎡，平方メートル≫</t>
    <rPh sb="4" eb="6">
      <t>イミ</t>
    </rPh>
    <rPh sb="7" eb="9">
      <t>メンセキ</t>
    </rPh>
    <rPh sb="10" eb="11">
      <t>アラワ</t>
    </rPh>
    <rPh sb="12" eb="13">
      <t>カタ</t>
    </rPh>
    <phoneticPr fontId="3"/>
  </si>
  <si>
    <t>10
下
(5)</t>
    <rPh sb="3" eb="4">
      <t>ゲ</t>
    </rPh>
    <phoneticPr fontId="3"/>
  </si>
  <si>
    <t>・長さの単位を揃えて面積を求めること，㎡とc㎡の関係，1㎡＝10000c㎡</t>
    <rPh sb="24" eb="26">
      <t>カンケイ</t>
    </rPh>
    <phoneticPr fontId="3"/>
  </si>
  <si>
    <r>
      <t>学．1m</t>
    </r>
    <r>
      <rPr>
        <vertAlign val="superscript"/>
        <sz val="10"/>
        <color theme="1"/>
        <rFont val="ＭＳ ゴシック"/>
        <family val="3"/>
        <charset val="128"/>
      </rPr>
      <t>2</t>
    </r>
    <r>
      <rPr>
        <sz val="10"/>
        <color theme="1"/>
        <rFont val="ＭＳ ゴシック"/>
        <family val="3"/>
        <charset val="128"/>
      </rPr>
      <t>はどれくらい</t>
    </r>
    <rPh sb="0" eb="1">
      <t>ガク</t>
    </rPh>
    <phoneticPr fontId="3"/>
  </si>
  <si>
    <t>・1㎡づくり，身のまわりの面積の見当づけと測定</t>
    <rPh sb="16" eb="18">
      <t>ケントウ</t>
    </rPh>
    <phoneticPr fontId="3"/>
  </si>
  <si>
    <t>平方キロメートル</t>
    <rPh sb="0" eb="2">
      <t>ヘイホウ</t>
    </rPh>
    <phoneticPr fontId="4"/>
  </si>
  <si>
    <t>・1k㎡の意味と面積の表し方，k㎡と㎡の関係，1k㎡＝1000000㎡　≪k㎡，平方キロメートル≫</t>
    <rPh sb="5" eb="7">
      <t>イミ</t>
    </rPh>
    <rPh sb="8" eb="10">
      <t>メンセキ</t>
    </rPh>
    <rPh sb="11" eb="12">
      <t>アラワ</t>
    </rPh>
    <rPh sb="13" eb="14">
      <t>カタ</t>
    </rPh>
    <phoneticPr fontId="3"/>
  </si>
  <si>
    <t>４．面積の単位の関係</t>
    <rPh sb="2" eb="4">
      <t>メンセキ</t>
    </rPh>
    <rPh sb="5" eb="7">
      <t>タンイ</t>
    </rPh>
    <rPh sb="8" eb="10">
      <t>カンケイ</t>
    </rPh>
    <phoneticPr fontId="3"/>
  </si>
  <si>
    <t>・アールとヘクタール，1a＝100㎡，1ha＝10000㎡　≪a，アール，ha，ヘクタール≫
・長さの単位の関係をもとにした面積の単位の関係</t>
    <rPh sb="48" eb="49">
      <t>ナガ</t>
    </rPh>
    <rPh sb="51" eb="53">
      <t>タンイ</t>
    </rPh>
    <rPh sb="54" eb="56">
      <t>カンケイ</t>
    </rPh>
    <phoneticPr fontId="3"/>
  </si>
  <si>
    <t>●．学びのまとめ</t>
    <rPh sb="2" eb="3">
      <t>マナ</t>
    </rPh>
    <phoneticPr fontId="3"/>
  </si>
  <si>
    <t>たしかめよう</t>
    <phoneticPr fontId="3"/>
  </si>
  <si>
    <t>・基本のたしかめ，ふりかえり，やってみよう</t>
    <rPh sb="1" eb="3">
      <t>キホン</t>
    </rPh>
    <phoneticPr fontId="3"/>
  </si>
  <si>
    <t>ふりかえろう・やってみよう</t>
    <phoneticPr fontId="3"/>
  </si>
  <si>
    <t>11
上
(7)</t>
    <rPh sb="3" eb="4">
      <t>ジョウ</t>
    </rPh>
    <phoneticPr fontId="3"/>
  </si>
  <si>
    <t>●．ふく習</t>
    <rPh sb="4" eb="5">
      <t>ナラ</t>
    </rPh>
    <phoneticPr fontId="3"/>
  </si>
  <si>
    <t>・2学期中間の復習</t>
    <rPh sb="2" eb="4">
      <t>ガッキ</t>
    </rPh>
    <rPh sb="4" eb="6">
      <t>チュウカン</t>
    </rPh>
    <phoneticPr fontId="3"/>
  </si>
  <si>
    <t>11．がい数とその計算</t>
    <phoneticPr fontId="4"/>
  </si>
  <si>
    <t>・入場者数による概数の学習の動機づけ　≪がい数≫
・四捨五入の意味，四捨五入による概数の表し方　≪四捨五入≫</t>
    <rPh sb="34" eb="38">
      <t>シシャゴニュウ</t>
    </rPh>
    <rPh sb="41" eb="43">
      <t>ガイスウ</t>
    </rPh>
    <rPh sb="44" eb="45">
      <t>アラワ</t>
    </rPh>
    <rPh sb="46" eb="47">
      <t>カタ</t>
    </rPh>
    <phoneticPr fontId="3"/>
  </si>
  <si>
    <t>１．がい数の表し方</t>
    <rPh sb="4" eb="5">
      <t>スウ</t>
    </rPh>
    <rPh sb="6" eb="7">
      <t>アラワ</t>
    </rPh>
    <rPh sb="8" eb="9">
      <t>カタ</t>
    </rPh>
    <phoneticPr fontId="3"/>
  </si>
  <si>
    <t>・「ある位まで」や「上から○桁」の概数の表し方</t>
    <rPh sb="4" eb="5">
      <t>クライ</t>
    </rPh>
    <rPh sb="10" eb="11">
      <t>ウエ</t>
    </rPh>
    <rPh sb="14" eb="15">
      <t>ケタ</t>
    </rPh>
    <rPh sb="17" eb="19">
      <t>ガイスウ</t>
    </rPh>
    <rPh sb="20" eb="21">
      <t>アラワ</t>
    </rPh>
    <rPh sb="22" eb="23">
      <t>カタ</t>
    </rPh>
    <phoneticPr fontId="3"/>
  </si>
  <si>
    <t>がい数の表すはんい</t>
  </si>
  <si>
    <t>・四捨五入される前のもとの数の範囲　≪以上，未満，以下≫</t>
    <rPh sb="1" eb="5">
      <t>シシャゴニュウ</t>
    </rPh>
    <rPh sb="8" eb="9">
      <t>マエ</t>
    </rPh>
    <rPh sb="13" eb="14">
      <t>カズ</t>
    </rPh>
    <phoneticPr fontId="3"/>
  </si>
  <si>
    <t>がい数を使って</t>
    <rPh sb="2" eb="3">
      <t>スウ</t>
    </rPh>
    <phoneticPr fontId="4"/>
  </si>
  <si>
    <t>・概数を活用して棒グラフに表すこと，身のまわりの概数</t>
    <rPh sb="4" eb="6">
      <t>カツヨウ</t>
    </rPh>
    <rPh sb="8" eb="9">
      <t>ボウ</t>
    </rPh>
    <rPh sb="13" eb="14">
      <t>アラワ</t>
    </rPh>
    <rPh sb="18" eb="19">
      <t>ミ</t>
    </rPh>
    <rPh sb="24" eb="26">
      <t>ガイスウ</t>
    </rPh>
    <phoneticPr fontId="3"/>
  </si>
  <si>
    <t>２．がい数の計算</t>
    <rPh sb="4" eb="5">
      <t>スウ</t>
    </rPh>
    <rPh sb="6" eb="8">
      <t>ケイサン</t>
    </rPh>
    <phoneticPr fontId="4"/>
  </si>
  <si>
    <t>がい数のたし算･ひき算</t>
    <rPh sb="2" eb="3">
      <t>スウ</t>
    </rPh>
    <rPh sb="6" eb="7">
      <t>サン</t>
    </rPh>
    <rPh sb="10" eb="11">
      <t>サン</t>
    </rPh>
    <phoneticPr fontId="3"/>
  </si>
  <si>
    <t>・和や差を概数で見積もる場面での概算の仕方　≪がい算≫</t>
    <rPh sb="8" eb="10">
      <t>ミツ</t>
    </rPh>
    <rPh sb="16" eb="18">
      <t>ガイサン</t>
    </rPh>
    <phoneticPr fontId="3"/>
  </si>
  <si>
    <t>11
中
(7)</t>
    <rPh sb="3" eb="4">
      <t>ナカ</t>
    </rPh>
    <phoneticPr fontId="3"/>
  </si>
  <si>
    <t>がい数のかけ算</t>
    <rPh sb="2" eb="3">
      <t>スウ</t>
    </rPh>
    <rPh sb="6" eb="7">
      <t>サン</t>
    </rPh>
    <phoneticPr fontId="3"/>
  </si>
  <si>
    <t>・積を概数で見積もる場面での概算の仕方</t>
    <rPh sb="3" eb="5">
      <t>ガイスウ</t>
    </rPh>
    <rPh sb="10" eb="12">
      <t>バメン</t>
    </rPh>
    <rPh sb="14" eb="16">
      <t>ガイサン</t>
    </rPh>
    <rPh sb="17" eb="19">
      <t>シカタ</t>
    </rPh>
    <phoneticPr fontId="4"/>
  </si>
  <si>
    <t>がい数のわり算</t>
    <rPh sb="2" eb="3">
      <t>スウ</t>
    </rPh>
    <rPh sb="6" eb="7">
      <t>サン</t>
    </rPh>
    <phoneticPr fontId="3"/>
  </si>
  <si>
    <t>・商を概数で見積もる場面での概算の仕方</t>
    <rPh sb="3" eb="5">
      <t>ガイスウ</t>
    </rPh>
    <rPh sb="10" eb="12">
      <t>バメン</t>
    </rPh>
    <rPh sb="14" eb="16">
      <t>ガイサン</t>
    </rPh>
    <rPh sb="17" eb="19">
      <t>シカタ</t>
    </rPh>
    <phoneticPr fontId="4"/>
  </si>
  <si>
    <t>◯．図を使って考えよう</t>
    <rPh sb="2" eb="3">
      <t>ズ</t>
    </rPh>
    <rPh sb="4" eb="5">
      <t>ツカ</t>
    </rPh>
    <rPh sb="7" eb="8">
      <t>カンガ</t>
    </rPh>
    <phoneticPr fontId="4"/>
  </si>
  <si>
    <t>思．順にもどして</t>
    <rPh sb="0" eb="1">
      <t>オモ</t>
    </rPh>
    <rPh sb="2" eb="3">
      <t>ジュン</t>
    </rPh>
    <phoneticPr fontId="3"/>
  </si>
  <si>
    <t>・順にもどして解く3要素2段階の問題（□×a±b＝c）</t>
    <phoneticPr fontId="4"/>
  </si>
  <si>
    <t>「もとの数はいくつ」</t>
    <rPh sb="4" eb="5">
      <t>カズ</t>
    </rPh>
    <phoneticPr fontId="3"/>
  </si>
  <si>
    <t>・順にもどして解く3要素2段階の問題（□÷a±b＝c）</t>
    <phoneticPr fontId="3"/>
  </si>
  <si>
    <t>12．小数のかけ算やわり算</t>
    <rPh sb="8" eb="9">
      <t>ザン</t>
    </rPh>
    <rPh sb="12" eb="13">
      <t>ザン</t>
    </rPh>
    <phoneticPr fontId="4"/>
  </si>
  <si>
    <t>・既習のふりかえりと(小数)×(整数)の学習の動機づけ
・乗法九九の範囲の(小数)×(整数)の計算の仕方</t>
    <rPh sb="1" eb="3">
      <t>キシュウ</t>
    </rPh>
    <rPh sb="11" eb="13">
      <t>ショウスウ</t>
    </rPh>
    <rPh sb="16" eb="18">
      <t>セイスウ</t>
    </rPh>
    <rPh sb="20" eb="22">
      <t>ガクシュウ</t>
    </rPh>
    <rPh sb="29" eb="31">
      <t>ジョウホウ</t>
    </rPh>
    <rPh sb="31" eb="33">
      <t>クク</t>
    </rPh>
    <rPh sb="34" eb="36">
      <t>ハンイ</t>
    </rPh>
    <rPh sb="38" eb="40">
      <t>ショウスウ</t>
    </rPh>
    <rPh sb="43" eb="45">
      <t>セイスウ</t>
    </rPh>
    <rPh sb="50" eb="52">
      <t>シカタ</t>
    </rPh>
    <phoneticPr fontId="4"/>
  </si>
  <si>
    <t>１．小数のかけ算</t>
    <phoneticPr fontId="3"/>
  </si>
  <si>
    <t>11
下
(6)</t>
    <rPh sb="3" eb="4">
      <t>ゲ</t>
    </rPh>
    <phoneticPr fontId="3"/>
  </si>
  <si>
    <t>・(小数)×(1位数)の計算の仕方</t>
    <rPh sb="2" eb="4">
      <t>ショウスウ</t>
    </rPh>
    <rPh sb="8" eb="9">
      <t>イ</t>
    </rPh>
    <rPh sb="9" eb="10">
      <t>スウ</t>
    </rPh>
    <rPh sb="15" eb="17">
      <t>シカタ</t>
    </rPh>
    <phoneticPr fontId="3"/>
  </si>
  <si>
    <t>かけ算の筆算</t>
    <rPh sb="2" eb="3">
      <t>サン</t>
    </rPh>
    <rPh sb="4" eb="6">
      <t>ヒッサン</t>
    </rPh>
    <phoneticPr fontId="4"/>
  </si>
  <si>
    <t>・(小数)×(1位数)の筆算（末尾の0の処理を含む）</t>
    <rPh sb="2" eb="4">
      <t>ショウスウ</t>
    </rPh>
    <rPh sb="8" eb="9">
      <t>イ</t>
    </rPh>
    <rPh sb="9" eb="10">
      <t>スウ</t>
    </rPh>
    <phoneticPr fontId="3"/>
  </si>
  <si>
    <t>・(小数)×(2位数)の筆算</t>
    <rPh sb="2" eb="4">
      <t>ショウスウ</t>
    </rPh>
    <rPh sb="8" eb="9">
      <t>イ</t>
    </rPh>
    <rPh sb="9" eb="10">
      <t>スウ</t>
    </rPh>
    <phoneticPr fontId="3"/>
  </si>
  <si>
    <t>●．練習</t>
    <rPh sb="2" eb="4">
      <t>レンシュウ</t>
    </rPh>
    <phoneticPr fontId="4"/>
  </si>
  <si>
    <t>・練習</t>
  </si>
  <si>
    <t>２．小数のわり算</t>
    <rPh sb="2" eb="4">
      <t>ショウスウ</t>
    </rPh>
    <rPh sb="7" eb="8">
      <t>サン</t>
    </rPh>
    <phoneticPr fontId="4"/>
  </si>
  <si>
    <t>・既習のふりかえりと(小数)÷(整数)の学習の動機づけ
・乗法九九の範囲の(小数)÷(整数)の計算の仕方</t>
    <rPh sb="1" eb="3">
      <t>キシュウ</t>
    </rPh>
    <rPh sb="20" eb="22">
      <t>ガクシュウ</t>
    </rPh>
    <rPh sb="29" eb="31">
      <t>ジョウホウ</t>
    </rPh>
    <rPh sb="31" eb="33">
      <t>クク</t>
    </rPh>
    <rPh sb="34" eb="36">
      <t>ハンイ</t>
    </rPh>
    <phoneticPr fontId="3"/>
  </si>
  <si>
    <t>・2÷4や0.2÷5のような商に0を立ててわり進む場合の計算の仕方</t>
    <rPh sb="14" eb="15">
      <t>ショウ</t>
    </rPh>
    <rPh sb="18" eb="19">
      <t>タ</t>
    </rPh>
    <rPh sb="23" eb="24">
      <t>スス</t>
    </rPh>
    <rPh sb="25" eb="27">
      <t>バアイ</t>
    </rPh>
    <rPh sb="28" eb="30">
      <t>ケイサン</t>
    </rPh>
    <rPh sb="31" eb="33">
      <t>シカタ</t>
    </rPh>
    <phoneticPr fontId="4"/>
  </si>
  <si>
    <t>12
上
(7)</t>
    <rPh sb="3" eb="4">
      <t>ジョウ</t>
    </rPh>
    <phoneticPr fontId="3"/>
  </si>
  <si>
    <t>わり算の筆算</t>
    <rPh sb="2" eb="3">
      <t>サン</t>
    </rPh>
    <rPh sb="4" eb="6">
      <t>ヒッサン</t>
    </rPh>
    <phoneticPr fontId="4"/>
  </si>
  <si>
    <t>・(小数)÷(1位数)の筆算</t>
    <rPh sb="2" eb="4">
      <t>ショウスウ</t>
    </rPh>
    <rPh sb="8" eb="10">
      <t>イスウ</t>
    </rPh>
    <rPh sb="12" eb="14">
      <t>ヒッサン</t>
    </rPh>
    <phoneticPr fontId="4"/>
  </si>
  <si>
    <t>・整数部分に商が立たない(小数)÷(1位数)の筆算</t>
    <rPh sb="1" eb="3">
      <t>セイスウ</t>
    </rPh>
    <rPh sb="3" eb="5">
      <t>ブブン</t>
    </rPh>
    <rPh sb="6" eb="7">
      <t>ショウ</t>
    </rPh>
    <rPh sb="8" eb="9">
      <t>タ</t>
    </rPh>
    <rPh sb="13" eb="15">
      <t>ショウスウ</t>
    </rPh>
    <rPh sb="19" eb="21">
      <t>イスウ</t>
    </rPh>
    <rPh sb="23" eb="25">
      <t>ヒッサン</t>
    </rPh>
    <phoneticPr fontId="4"/>
  </si>
  <si>
    <t>・(小数)÷(2位数)の筆算</t>
    <rPh sb="2" eb="4">
      <t>ショウスウ</t>
    </rPh>
    <rPh sb="8" eb="10">
      <t>イスウ</t>
    </rPh>
    <rPh sb="12" eb="14">
      <t>ヒッサン</t>
    </rPh>
    <phoneticPr fontId="4"/>
  </si>
  <si>
    <t>商とあまり</t>
    <rPh sb="0" eb="1">
      <t>ショウ</t>
    </rPh>
    <phoneticPr fontId="3"/>
  </si>
  <si>
    <t>・(小数)÷(整数)で商と余りを求める計算，余りの小数点の位置</t>
    <rPh sb="2" eb="4">
      <t>ショウスウ</t>
    </rPh>
    <rPh sb="7" eb="9">
      <t>セイスウ</t>
    </rPh>
    <rPh sb="11" eb="12">
      <t>ショウ</t>
    </rPh>
    <rPh sb="13" eb="14">
      <t>アマ</t>
    </rPh>
    <rPh sb="16" eb="17">
      <t>モト</t>
    </rPh>
    <rPh sb="19" eb="21">
      <t>ケイサン</t>
    </rPh>
    <rPh sb="22" eb="23">
      <t>アマ</t>
    </rPh>
    <rPh sb="25" eb="27">
      <t>ショウスウ</t>
    </rPh>
    <rPh sb="27" eb="28">
      <t>テン</t>
    </rPh>
    <rPh sb="29" eb="31">
      <t>イチ</t>
    </rPh>
    <phoneticPr fontId="3"/>
  </si>
  <si>
    <t>わり進む筆算</t>
    <rPh sb="2" eb="3">
      <t>スス</t>
    </rPh>
    <rPh sb="4" eb="6">
      <t>ヒッサン</t>
    </rPh>
    <phoneticPr fontId="4"/>
  </si>
  <si>
    <t>・わり進む場合の筆算</t>
    <rPh sb="3" eb="4">
      <t>スス</t>
    </rPh>
    <rPh sb="5" eb="7">
      <t>バアイ</t>
    </rPh>
    <rPh sb="8" eb="10">
      <t>ヒッサン</t>
    </rPh>
    <phoneticPr fontId="4"/>
  </si>
  <si>
    <t>・わり進む場合の筆算で，わり切れずに商を概数で表すこと</t>
    <rPh sb="3" eb="4">
      <t>スス</t>
    </rPh>
    <rPh sb="5" eb="7">
      <t>バアイ</t>
    </rPh>
    <rPh sb="8" eb="10">
      <t>ヒッサン</t>
    </rPh>
    <rPh sb="14" eb="15">
      <t>キ</t>
    </rPh>
    <rPh sb="18" eb="19">
      <t>ショウ</t>
    </rPh>
    <rPh sb="20" eb="22">
      <t>ガイスウ</t>
    </rPh>
    <rPh sb="23" eb="24">
      <t>アラワ</t>
    </rPh>
    <phoneticPr fontId="4"/>
  </si>
  <si>
    <t>12
中
(7)</t>
    <rPh sb="3" eb="4">
      <t>ナカ</t>
    </rPh>
    <phoneticPr fontId="3"/>
  </si>
  <si>
    <t>・練習</t>
    <rPh sb="1" eb="3">
      <t>レンシュウ</t>
    </rPh>
    <phoneticPr fontId="4"/>
  </si>
  <si>
    <t>３．小数倍</t>
    <rPh sb="2" eb="4">
      <t>ショウスウ</t>
    </rPh>
    <rPh sb="4" eb="5">
      <t>バイ</t>
    </rPh>
    <phoneticPr fontId="3"/>
  </si>
  <si>
    <t>・小数倍の意味（割合の第1用法）</t>
    <rPh sb="1" eb="3">
      <t>ショウスウ</t>
    </rPh>
    <rPh sb="3" eb="4">
      <t>バイ</t>
    </rPh>
    <rPh sb="5" eb="7">
      <t>イミ</t>
    </rPh>
    <rPh sb="8" eb="10">
      <t>ワリアイ</t>
    </rPh>
    <rPh sb="11" eb="12">
      <t>ダイ</t>
    </rPh>
    <rPh sb="13" eb="15">
      <t>ヨウホウ</t>
    </rPh>
    <phoneticPr fontId="3"/>
  </si>
  <si>
    <t>学．わくわく算数ひろば</t>
    <rPh sb="0" eb="1">
      <t>マナ</t>
    </rPh>
    <rPh sb="6" eb="8">
      <t>サンスウ</t>
    </rPh>
    <phoneticPr fontId="3"/>
  </si>
  <si>
    <t>◎．見積もりを使って</t>
    <phoneticPr fontId="3"/>
  </si>
  <si>
    <t>まとまりをつくって</t>
    <phoneticPr fontId="3"/>
  </si>
  <si>
    <t>・100や1000などのまとまりをつくることによる見積もり</t>
    <phoneticPr fontId="3"/>
  </si>
  <si>
    <t>◎．どんな計算になるのかな</t>
    <phoneticPr fontId="4"/>
  </si>
  <si>
    <t>・整数の四則計算の演算決定</t>
    <rPh sb="1" eb="3">
      <t>セイスウ</t>
    </rPh>
    <rPh sb="4" eb="6">
      <t>シソク</t>
    </rPh>
    <rPh sb="6" eb="8">
      <t>ケイサン</t>
    </rPh>
    <rPh sb="9" eb="11">
      <t>エンザン</t>
    </rPh>
    <rPh sb="11" eb="13">
      <t>ケッテイ</t>
    </rPh>
    <phoneticPr fontId="3"/>
  </si>
  <si>
    <t>●．ふく習</t>
    <phoneticPr fontId="3"/>
  </si>
  <si>
    <t>・2学期末の復習</t>
    <rPh sb="2" eb="4">
      <t>ガッキ</t>
    </rPh>
    <rPh sb="4" eb="5">
      <t>マツ</t>
    </rPh>
    <rPh sb="6" eb="8">
      <t>フクシュウ</t>
    </rPh>
    <phoneticPr fontId="3"/>
  </si>
  <si>
    <t>3学期制　2学期小計</t>
    <rPh sb="1" eb="3">
      <t>ガッキ</t>
    </rPh>
    <rPh sb="3" eb="4">
      <t>セイ</t>
    </rPh>
    <rPh sb="6" eb="8">
      <t>ガッキ</t>
    </rPh>
    <rPh sb="8" eb="10">
      <t>ショウケイ</t>
    </rPh>
    <phoneticPr fontId="3"/>
  </si>
  <si>
    <t>（標準時数70時間，予備時数6時間）</t>
    <rPh sb="0" eb="2">
      <t>ヒョウジュン</t>
    </rPh>
    <rPh sb="2" eb="4">
      <t>ジスウ</t>
    </rPh>
    <rPh sb="6" eb="8">
      <t>ジカン</t>
    </rPh>
    <rPh sb="9" eb="11">
      <t>ヨビ</t>
    </rPh>
    <rPh sb="11" eb="13">
      <t>ジスウ</t>
    </rPh>
    <rPh sb="15" eb="16">
      <t>ジ</t>
    </rPh>
    <rPh sb="16" eb="17">
      <t>アイダ</t>
    </rPh>
    <phoneticPr fontId="3"/>
  </si>
  <si>
    <t>1
中
(6)</t>
    <rPh sb="2" eb="3">
      <t>ナカ</t>
    </rPh>
    <phoneticPr fontId="3"/>
  </si>
  <si>
    <t>13．調べ方と整理のしかた</t>
    <phoneticPr fontId="4"/>
  </si>
  <si>
    <t>・けが調べによる２次元の表の学習の動機づけ
・2次元の表のよみ方</t>
    <rPh sb="9" eb="11">
      <t>ジゲン</t>
    </rPh>
    <rPh sb="12" eb="13">
      <t>ヒョウ</t>
    </rPh>
    <rPh sb="14" eb="16">
      <t>ガクシュウ</t>
    </rPh>
    <phoneticPr fontId="3"/>
  </si>
  <si>
    <t>・2次元の表のつくり方</t>
    <rPh sb="10" eb="11">
      <t>カタ</t>
    </rPh>
    <phoneticPr fontId="3"/>
  </si>
  <si>
    <t>学．2つのことがらについて
　　調べた表を使って</t>
    <rPh sb="0" eb="1">
      <t>ガク</t>
    </rPh>
    <rPh sb="16" eb="17">
      <t>シラ</t>
    </rPh>
    <rPh sb="19" eb="20">
      <t>ヒョウ</t>
    </rPh>
    <rPh sb="21" eb="22">
      <t>ツカ</t>
    </rPh>
    <phoneticPr fontId="3"/>
  </si>
  <si>
    <t>・ある事象に関する複数の2次元の表をよみとること，身のまわりの事象への活用</t>
    <rPh sb="3" eb="5">
      <t>ジショウ</t>
    </rPh>
    <rPh sb="6" eb="7">
      <t>カン</t>
    </rPh>
    <rPh sb="9" eb="11">
      <t>フクスウ</t>
    </rPh>
    <rPh sb="13" eb="15">
      <t>ジゲン</t>
    </rPh>
    <rPh sb="16" eb="17">
      <t>ヒョウ</t>
    </rPh>
    <rPh sb="25" eb="26">
      <t>ミ</t>
    </rPh>
    <rPh sb="31" eb="33">
      <t>ジショウ</t>
    </rPh>
    <rPh sb="35" eb="37">
      <t>カツヨウ</t>
    </rPh>
    <phoneticPr fontId="3"/>
  </si>
  <si>
    <t>○．表を使って考えよう</t>
    <rPh sb="2" eb="3">
      <t>ヒョウ</t>
    </rPh>
    <rPh sb="4" eb="5">
      <t>ツカ</t>
    </rPh>
    <phoneticPr fontId="3"/>
  </si>
  <si>
    <t>思．なかまに分けて</t>
    <rPh sb="0" eb="1">
      <t>オモ</t>
    </rPh>
    <rPh sb="6" eb="7">
      <t>ワ</t>
    </rPh>
    <phoneticPr fontId="3"/>
  </si>
  <si>
    <t>・2次元の表を使って分類整理して考える問題</t>
    <rPh sb="10" eb="12">
      <t>ブンルイ</t>
    </rPh>
    <rPh sb="12" eb="14">
      <t>セイリ</t>
    </rPh>
    <phoneticPr fontId="3"/>
  </si>
  <si>
    <t>1
下
(6)</t>
    <rPh sb="2" eb="3">
      <t>ゲ</t>
    </rPh>
    <phoneticPr fontId="3"/>
  </si>
  <si>
    <t>14．分数</t>
    <rPh sb="3" eb="5">
      <t>ブンスウ</t>
    </rPh>
    <phoneticPr fontId="4"/>
  </si>
  <si>
    <t>・長さの分数表現による分数の学習の動機づけ
・分数の分類，真分数と仮分数の意味　≪真分数，仮分数≫</t>
    <rPh sb="1" eb="2">
      <t>ナガ</t>
    </rPh>
    <rPh sb="14" eb="16">
      <t>ガクシュウ</t>
    </rPh>
    <rPh sb="37" eb="39">
      <t>イミ</t>
    </rPh>
    <phoneticPr fontId="3"/>
  </si>
  <si>
    <t>１．1より大きい分数の表し方</t>
    <rPh sb="5" eb="6">
      <t>オオ</t>
    </rPh>
    <phoneticPr fontId="3"/>
  </si>
  <si>
    <t>分数のいろいろ</t>
  </si>
  <si>
    <t>・帯分数の意味，仮分数を帯分数になおすこと　≪帯分数≫</t>
    <rPh sb="5" eb="7">
      <t>イミ</t>
    </rPh>
    <phoneticPr fontId="3"/>
  </si>
  <si>
    <t>・帯分数を仮分数になおすこと，仮分数や帯分数の大小比較</t>
    <rPh sb="1" eb="2">
      <t>タイ</t>
    </rPh>
    <rPh sb="2" eb="4">
      <t>ブンスウ</t>
    </rPh>
    <rPh sb="5" eb="6">
      <t>カ</t>
    </rPh>
    <rPh sb="6" eb="8">
      <t>ブンスウ</t>
    </rPh>
    <rPh sb="15" eb="18">
      <t>カブンスウ</t>
    </rPh>
    <rPh sb="19" eb="22">
      <t>タイブンスウ</t>
    </rPh>
    <rPh sb="23" eb="25">
      <t>ダイショウ</t>
    </rPh>
    <rPh sb="25" eb="27">
      <t>ヒカク</t>
    </rPh>
    <phoneticPr fontId="3"/>
  </si>
  <si>
    <t>２．分数のたし算・ひき算</t>
    <rPh sb="2" eb="4">
      <t>ブンスウ</t>
    </rPh>
    <rPh sb="7" eb="8">
      <t>サン</t>
    </rPh>
    <rPh sb="11" eb="12">
      <t>サン</t>
    </rPh>
    <phoneticPr fontId="3"/>
  </si>
  <si>
    <t>・同分母分数の加法･減法の立式と計算の仕方</t>
    <rPh sb="10" eb="12">
      <t>ゲンポウ</t>
    </rPh>
    <phoneticPr fontId="3"/>
  </si>
  <si>
    <t>帯分数のはいった計算</t>
    <rPh sb="0" eb="1">
      <t>タイ</t>
    </rPh>
    <rPh sb="1" eb="3">
      <t>ブンスウ</t>
    </rPh>
    <rPh sb="8" eb="10">
      <t>ケイサン</t>
    </rPh>
    <phoneticPr fontId="3"/>
  </si>
  <si>
    <t>・帯分数の入った同分母分数の加法･減法</t>
    <rPh sb="1" eb="2">
      <t>タイ</t>
    </rPh>
    <rPh sb="2" eb="4">
      <t>ブンスウ</t>
    </rPh>
    <rPh sb="5" eb="6">
      <t>ハイ</t>
    </rPh>
    <rPh sb="8" eb="9">
      <t>ドウ</t>
    </rPh>
    <rPh sb="9" eb="11">
      <t>ブンボ</t>
    </rPh>
    <rPh sb="11" eb="13">
      <t>ブンスウ</t>
    </rPh>
    <rPh sb="14" eb="16">
      <t>カホウ</t>
    </rPh>
    <rPh sb="17" eb="19">
      <t>ゲンポウ</t>
    </rPh>
    <phoneticPr fontId="3"/>
  </si>
  <si>
    <t>３．等しい分数</t>
    <rPh sb="2" eb="3">
      <t>ヒト</t>
    </rPh>
    <rPh sb="5" eb="7">
      <t>ブンスウ</t>
    </rPh>
    <phoneticPr fontId="3"/>
  </si>
  <si>
    <t>・等しい分数の理解，分数の数直線</t>
    <rPh sb="1" eb="2">
      <t>ヒト</t>
    </rPh>
    <rPh sb="4" eb="6">
      <t>ブンスウ</t>
    </rPh>
    <rPh sb="7" eb="9">
      <t>リカイ</t>
    </rPh>
    <rPh sb="10" eb="12">
      <t>ブンスウ</t>
    </rPh>
    <rPh sb="13" eb="16">
      <t>スウチョクセン</t>
    </rPh>
    <phoneticPr fontId="3"/>
  </si>
  <si>
    <t>2
上
(6)</t>
    <rPh sb="2" eb="3">
      <t>ジョウ</t>
    </rPh>
    <phoneticPr fontId="3"/>
  </si>
  <si>
    <t>・3学期中間の復習</t>
    <rPh sb="2" eb="4">
      <t>ガッキ</t>
    </rPh>
    <rPh sb="4" eb="6">
      <t>チュウカン</t>
    </rPh>
    <rPh sb="7" eb="9">
      <t>フクシュウ</t>
    </rPh>
    <phoneticPr fontId="3"/>
  </si>
  <si>
    <t>15．変わり方</t>
    <phoneticPr fontId="4"/>
  </si>
  <si>
    <t>・周りの長さを固定した長方形づくりによる変わり方の学習の動機づけ
・伴って変わる2つの数量（長方形の縦と横）の関係を表に整理すること</t>
    <rPh sb="1" eb="2">
      <t>マワ</t>
    </rPh>
    <rPh sb="4" eb="5">
      <t>ナガ</t>
    </rPh>
    <rPh sb="7" eb="9">
      <t>コテイ</t>
    </rPh>
    <rPh sb="20" eb="21">
      <t>カ</t>
    </rPh>
    <rPh sb="23" eb="24">
      <t>カタ</t>
    </rPh>
    <rPh sb="25" eb="27">
      <t>ガクシュウ</t>
    </rPh>
    <rPh sb="28" eb="30">
      <t>ドウキ</t>
    </rPh>
    <rPh sb="34" eb="35">
      <t>トモナ</t>
    </rPh>
    <rPh sb="37" eb="38">
      <t>カ</t>
    </rPh>
    <rPh sb="43" eb="44">
      <t>スウ</t>
    </rPh>
    <rPh sb="44" eb="45">
      <t>リョウ</t>
    </rPh>
    <rPh sb="46" eb="49">
      <t>チョウホウケイ</t>
    </rPh>
    <rPh sb="55" eb="57">
      <t>カンケイ</t>
    </rPh>
    <rPh sb="60" eb="62">
      <t>セイリ</t>
    </rPh>
    <phoneticPr fontId="3"/>
  </si>
  <si>
    <t>・和や差が一定の2つの数量の関係を表に整理し，〇や△を使って数量の関係を式に表すこと</t>
    <rPh sb="1" eb="2">
      <t>ワ</t>
    </rPh>
    <rPh sb="3" eb="4">
      <t>サ</t>
    </rPh>
    <rPh sb="5" eb="7">
      <t>イッテイ</t>
    </rPh>
    <rPh sb="11" eb="12">
      <t>スウ</t>
    </rPh>
    <rPh sb="17" eb="18">
      <t>ヒョウ</t>
    </rPh>
    <rPh sb="19" eb="21">
      <t>セイリ</t>
    </rPh>
    <rPh sb="27" eb="28">
      <t>ツカ</t>
    </rPh>
    <rPh sb="30" eb="32">
      <t>スウリョウ</t>
    </rPh>
    <rPh sb="33" eb="35">
      <t>カンケイ</t>
    </rPh>
    <rPh sb="36" eb="37">
      <t>シキ</t>
    </rPh>
    <rPh sb="38" eb="39">
      <t>アラワ</t>
    </rPh>
    <phoneticPr fontId="3"/>
  </si>
  <si>
    <t>・商が一定の2つの数量の関係を表に整理し，〇や△を使って数量の関係を式に表すこと</t>
    <rPh sb="1" eb="2">
      <t>ショウ</t>
    </rPh>
    <rPh sb="3" eb="5">
      <t>イッテイ</t>
    </rPh>
    <rPh sb="9" eb="10">
      <t>スウ</t>
    </rPh>
    <rPh sb="15" eb="16">
      <t>ヒョウ</t>
    </rPh>
    <rPh sb="17" eb="19">
      <t>セイリ</t>
    </rPh>
    <rPh sb="25" eb="26">
      <t>ツカ</t>
    </rPh>
    <rPh sb="28" eb="30">
      <t>スウリョウ</t>
    </rPh>
    <rPh sb="31" eb="33">
      <t>カンケイ</t>
    </rPh>
    <rPh sb="34" eb="35">
      <t>シキ</t>
    </rPh>
    <rPh sb="36" eb="37">
      <t>アラワ</t>
    </rPh>
    <phoneticPr fontId="3"/>
  </si>
  <si>
    <t>2
中
(6)</t>
    <rPh sb="2" eb="3">
      <t>ナカ</t>
    </rPh>
    <phoneticPr fontId="3"/>
  </si>
  <si>
    <t>変わり方を使って</t>
    <rPh sb="0" eb="1">
      <t>カ</t>
    </rPh>
    <rPh sb="3" eb="4">
      <t>カタ</t>
    </rPh>
    <rPh sb="5" eb="6">
      <t>ツカ</t>
    </rPh>
    <phoneticPr fontId="3"/>
  </si>
  <si>
    <t>・2つの数量の関係を表に整理し，変わり方のきまりを見つけて解く問題</t>
    <rPh sb="4" eb="5">
      <t>スウ</t>
    </rPh>
    <rPh sb="12" eb="14">
      <t>セイリ</t>
    </rPh>
    <rPh sb="16" eb="17">
      <t>カ</t>
    </rPh>
    <rPh sb="19" eb="20">
      <t>カタ</t>
    </rPh>
    <rPh sb="25" eb="26">
      <t>ミ</t>
    </rPh>
    <rPh sb="29" eb="30">
      <t>ト</t>
    </rPh>
    <rPh sb="31" eb="33">
      <t>モンダイ</t>
    </rPh>
    <phoneticPr fontId="3"/>
  </si>
  <si>
    <t>変わり方とグラフ</t>
    <rPh sb="0" eb="1">
      <t>カ</t>
    </rPh>
    <rPh sb="3" eb="4">
      <t>カタ</t>
    </rPh>
    <phoneticPr fontId="3"/>
  </si>
  <si>
    <t>・2つの数量の関係を折れ線グラフに表して考察すること</t>
    <rPh sb="4" eb="5">
      <t>スウ</t>
    </rPh>
    <rPh sb="7" eb="9">
      <t>カンケイ</t>
    </rPh>
    <rPh sb="17" eb="18">
      <t>アラワ</t>
    </rPh>
    <rPh sb="20" eb="22">
      <t>コウサツ</t>
    </rPh>
    <phoneticPr fontId="3"/>
  </si>
  <si>
    <t>16．直方体と立方体</t>
    <phoneticPr fontId="3"/>
  </si>
  <si>
    <t>・箱の面構成による立体図形の学習の動機づけ
・直方体や立方体の面構成，直方体や立方体の定義　≪直方体，立方体，平面≫</t>
    <rPh sb="1" eb="2">
      <t>ハコ</t>
    </rPh>
    <rPh sb="3" eb="4">
      <t>メン</t>
    </rPh>
    <rPh sb="4" eb="6">
      <t>コウセイ</t>
    </rPh>
    <rPh sb="9" eb="11">
      <t>リッタイ</t>
    </rPh>
    <rPh sb="11" eb="13">
      <t>ズケイ</t>
    </rPh>
    <rPh sb="14" eb="16">
      <t>ガクシュウ</t>
    </rPh>
    <rPh sb="31" eb="32">
      <t>メン</t>
    </rPh>
    <rPh sb="32" eb="34">
      <t>コウセイ</t>
    </rPh>
    <rPh sb="43" eb="45">
      <t>テイギ</t>
    </rPh>
    <phoneticPr fontId="3"/>
  </si>
  <si>
    <t>１．直方体と立方体</t>
    <phoneticPr fontId="3"/>
  </si>
  <si>
    <t>見取図</t>
  </si>
  <si>
    <t>・直方体や立方体の見取図　≪見取図≫</t>
  </si>
  <si>
    <t>てん開図</t>
    <phoneticPr fontId="3"/>
  </si>
  <si>
    <t>・直方体の展開図とその組み立て，辺や頂点の対応　≪てん開図≫</t>
    <rPh sb="11" eb="12">
      <t>ク</t>
    </rPh>
    <rPh sb="13" eb="14">
      <t>タ</t>
    </rPh>
    <rPh sb="16" eb="17">
      <t>ヘン</t>
    </rPh>
    <rPh sb="18" eb="20">
      <t>チョウテン</t>
    </rPh>
    <rPh sb="21" eb="23">
      <t>タイオウ</t>
    </rPh>
    <phoneticPr fontId="3"/>
  </si>
  <si>
    <t>2
下
(6)</t>
    <rPh sb="2" eb="3">
      <t>ゲ</t>
    </rPh>
    <phoneticPr fontId="3"/>
  </si>
  <si>
    <t>・立方体の展開図とその組み立て，辺や頂点の対応，コラム「立方体のてん開図」</t>
    <rPh sb="5" eb="8">
      <t>テンカイズ</t>
    </rPh>
    <rPh sb="11" eb="12">
      <t>ク</t>
    </rPh>
    <rPh sb="13" eb="14">
      <t>タ</t>
    </rPh>
    <rPh sb="16" eb="17">
      <t>ヘン</t>
    </rPh>
    <rPh sb="18" eb="20">
      <t>チョウテン</t>
    </rPh>
    <rPh sb="21" eb="23">
      <t>タイオウ</t>
    </rPh>
    <rPh sb="28" eb="31">
      <t>リッポウタイ</t>
    </rPh>
    <rPh sb="34" eb="35">
      <t>ヒラ</t>
    </rPh>
    <rPh sb="35" eb="36">
      <t>ズ</t>
    </rPh>
    <phoneticPr fontId="3"/>
  </si>
  <si>
    <t>２．面や辺の平行と垂直</t>
    <rPh sb="2" eb="3">
      <t>メン</t>
    </rPh>
    <rPh sb="4" eb="5">
      <t>ヘン</t>
    </rPh>
    <rPh sb="6" eb="8">
      <t>ヘイコウ</t>
    </rPh>
    <rPh sb="9" eb="11">
      <t>スイチョク</t>
    </rPh>
    <phoneticPr fontId="4"/>
  </si>
  <si>
    <t>面と面</t>
    <rPh sb="0" eb="1">
      <t>メン</t>
    </rPh>
    <rPh sb="2" eb="3">
      <t>メン</t>
    </rPh>
    <phoneticPr fontId="3"/>
  </si>
  <si>
    <t>・面と面の平行・垂直，身のまわりの平行・垂直な面</t>
    <rPh sb="11" eb="12">
      <t>ミ</t>
    </rPh>
    <rPh sb="23" eb="24">
      <t>メン</t>
    </rPh>
    <phoneticPr fontId="3"/>
  </si>
  <si>
    <t>辺と辺</t>
    <rPh sb="0" eb="1">
      <t>ヘン</t>
    </rPh>
    <rPh sb="2" eb="3">
      <t>ヘン</t>
    </rPh>
    <phoneticPr fontId="3"/>
  </si>
  <si>
    <t>・辺と辺の平行・垂直，身のまわりの平行・垂直な辺</t>
    <rPh sb="11" eb="12">
      <t>ミ</t>
    </rPh>
    <rPh sb="23" eb="24">
      <t>ヘン</t>
    </rPh>
    <phoneticPr fontId="3"/>
  </si>
  <si>
    <t>面と辺</t>
    <rPh sb="0" eb="1">
      <t>メン</t>
    </rPh>
    <rPh sb="2" eb="3">
      <t>ヘン</t>
    </rPh>
    <phoneticPr fontId="3"/>
  </si>
  <si>
    <t>・面と辺の平行・垂直，身のまわりの平行・垂直な面と辺</t>
    <rPh sb="11" eb="12">
      <t>ミ</t>
    </rPh>
    <rPh sb="23" eb="24">
      <t>メン</t>
    </rPh>
    <rPh sb="25" eb="26">
      <t>ヘン</t>
    </rPh>
    <phoneticPr fontId="3"/>
  </si>
  <si>
    <t>●．練習</t>
    <phoneticPr fontId="3"/>
  </si>
  <si>
    <t>3
上
(5)</t>
    <rPh sb="2" eb="3">
      <t>ジョウ</t>
    </rPh>
    <phoneticPr fontId="3"/>
  </si>
  <si>
    <t>３．位置の表し方</t>
    <rPh sb="2" eb="4">
      <t>イチ</t>
    </rPh>
    <rPh sb="5" eb="6">
      <t>アラワ</t>
    </rPh>
    <rPh sb="7" eb="8">
      <t>カタ</t>
    </rPh>
    <phoneticPr fontId="3"/>
  </si>
  <si>
    <t>・2次元座標を使った位置の表し方</t>
    <rPh sb="2" eb="4">
      <t>ジゲン</t>
    </rPh>
    <rPh sb="4" eb="6">
      <t>ザヒョウ</t>
    </rPh>
    <rPh sb="7" eb="8">
      <t>ツカ</t>
    </rPh>
    <rPh sb="10" eb="12">
      <t>イチ</t>
    </rPh>
    <rPh sb="13" eb="14">
      <t>アラワ</t>
    </rPh>
    <rPh sb="15" eb="16">
      <t>カタ</t>
    </rPh>
    <phoneticPr fontId="3"/>
  </si>
  <si>
    <t>・3次元座標を使った位置の表し方</t>
    <phoneticPr fontId="3"/>
  </si>
  <si>
    <t>たしかめよう・ふりかえろう</t>
    <phoneticPr fontId="3"/>
  </si>
  <si>
    <t>・基本のたしかめ，ふりかえり</t>
    <rPh sb="1" eb="3">
      <t>キホン</t>
    </rPh>
    <phoneticPr fontId="3"/>
  </si>
  <si>
    <t>思. だれでしょう</t>
    <rPh sb="0" eb="1">
      <t>オモ</t>
    </rPh>
    <phoneticPr fontId="3"/>
  </si>
  <si>
    <t>・情報を整理して条件に合う場合を見つける問題</t>
    <rPh sb="1" eb="3">
      <t>ジョウホウ</t>
    </rPh>
    <rPh sb="4" eb="6">
      <t>セイリ</t>
    </rPh>
    <rPh sb="8" eb="10">
      <t>ジョウケン</t>
    </rPh>
    <rPh sb="13" eb="15">
      <t>バアイ</t>
    </rPh>
    <phoneticPr fontId="3"/>
  </si>
  <si>
    <t>◎．みらいへのつばさ</t>
    <phoneticPr fontId="3"/>
  </si>
  <si>
    <t>よみとろう</t>
    <phoneticPr fontId="3"/>
  </si>
  <si>
    <t>・長文などの読み取り，情報選択（ももかさんのごみの量についてのメモ）</t>
    <rPh sb="1" eb="3">
      <t>チョウブン</t>
    </rPh>
    <rPh sb="6" eb="7">
      <t>ヨ</t>
    </rPh>
    <rPh sb="8" eb="9">
      <t>ト</t>
    </rPh>
    <rPh sb="11" eb="13">
      <t>ジョウホウ</t>
    </rPh>
    <rPh sb="13" eb="15">
      <t>センタク</t>
    </rPh>
    <rPh sb="25" eb="26">
      <t>リョウ</t>
    </rPh>
    <phoneticPr fontId="3"/>
  </si>
  <si>
    <t>3
中
(5)</t>
    <rPh sb="2" eb="3">
      <t>ナカ</t>
    </rPh>
    <phoneticPr fontId="3"/>
  </si>
  <si>
    <t>計画をたてよう</t>
    <rPh sb="0" eb="2">
      <t>ケイカク</t>
    </rPh>
    <phoneticPr fontId="3"/>
  </si>
  <si>
    <t>・ごみを減らす計画を立てる活動</t>
    <rPh sb="4" eb="5">
      <t>ヘ</t>
    </rPh>
    <rPh sb="7" eb="9">
      <t>ケイカク</t>
    </rPh>
    <rPh sb="10" eb="11">
      <t>タ</t>
    </rPh>
    <rPh sb="13" eb="15">
      <t>カツドウ</t>
    </rPh>
    <phoneticPr fontId="3"/>
  </si>
  <si>
    <t>＊．もうすぐ５年生</t>
    <rPh sb="7" eb="9">
      <t>ネンセイ</t>
    </rPh>
    <phoneticPr fontId="3"/>
  </si>
  <si>
    <t>数と計算</t>
    <phoneticPr fontId="3"/>
  </si>
  <si>
    <t>・学年末の復習</t>
    <rPh sb="1" eb="3">
      <t>ガクネン</t>
    </rPh>
    <rPh sb="3" eb="4">
      <t>マツ</t>
    </rPh>
    <rPh sb="5" eb="7">
      <t>フクシュウ</t>
    </rPh>
    <phoneticPr fontId="3"/>
  </si>
  <si>
    <t>図形</t>
    <rPh sb="0" eb="2">
      <t>ズケイ</t>
    </rPh>
    <phoneticPr fontId="3"/>
  </si>
  <si>
    <t>変化と関係，問題の見方･考え方</t>
    <rPh sb="0" eb="2">
      <t>ヘンカ</t>
    </rPh>
    <rPh sb="3" eb="5">
      <t>カンケイ</t>
    </rPh>
    <rPh sb="6" eb="8">
      <t>モンダイ</t>
    </rPh>
    <rPh sb="9" eb="11">
      <t>ミカタ</t>
    </rPh>
    <rPh sb="12" eb="13">
      <t>カンガ</t>
    </rPh>
    <rPh sb="14" eb="15">
      <t>カタ</t>
    </rPh>
    <phoneticPr fontId="3"/>
  </si>
  <si>
    <t>3学期制　3学期小計</t>
    <rPh sb="1" eb="3">
      <t>ガッキ</t>
    </rPh>
    <rPh sb="3" eb="4">
      <t>セイ</t>
    </rPh>
    <rPh sb="6" eb="8">
      <t>ガッキ</t>
    </rPh>
    <rPh sb="8" eb="10">
      <t>ショウケイ</t>
    </rPh>
    <phoneticPr fontId="3"/>
  </si>
  <si>
    <t>（標準時数40時間，予備時数4時間）</t>
    <phoneticPr fontId="3"/>
  </si>
  <si>
    <t>2学期制　2学期小計</t>
    <rPh sb="1" eb="3">
      <t>ガッキ</t>
    </rPh>
    <rPh sb="3" eb="4">
      <t>セイ</t>
    </rPh>
    <rPh sb="6" eb="8">
      <t>ガッキ</t>
    </rPh>
    <rPh sb="8" eb="10">
      <t>ショウケイ</t>
    </rPh>
    <phoneticPr fontId="3"/>
  </si>
  <si>
    <t>（標準時数85時間，予備時数9時間）</t>
    <phoneticPr fontId="3"/>
  </si>
  <si>
    <t>配当時間外</t>
    <rPh sb="0" eb="2">
      <t>ハイトウ</t>
    </rPh>
    <rPh sb="2" eb="5">
      <t>ジカンガイ</t>
    </rPh>
    <phoneticPr fontId="3"/>
  </si>
  <si>
    <t>「学びのサポート」（とびら）</t>
    <rPh sb="1" eb="2">
      <t>マナ</t>
    </rPh>
    <phoneticPr fontId="3"/>
  </si>
  <si>
    <t>-</t>
    <phoneticPr fontId="3"/>
  </si>
  <si>
    <t>じゅんび</t>
    <phoneticPr fontId="3"/>
  </si>
  <si>
    <t>10,11単元</t>
    <rPh sb="5" eb="7">
      <t>タンゲン</t>
    </rPh>
    <phoneticPr fontId="3"/>
  </si>
  <si>
    <t>12単元</t>
    <rPh sb="2" eb="4">
      <t>タンゲン</t>
    </rPh>
    <phoneticPr fontId="3"/>
  </si>
  <si>
    <t>13,14単元</t>
    <rPh sb="5" eb="7">
      <t>タンゲン</t>
    </rPh>
    <phoneticPr fontId="3"/>
  </si>
  <si>
    <t>15,16単元</t>
    <rPh sb="5" eb="7">
      <t>タンゲン</t>
    </rPh>
    <phoneticPr fontId="3"/>
  </si>
  <si>
    <t>もっと れんしゅう</t>
    <phoneticPr fontId="3"/>
  </si>
  <si>
    <t>10単元</t>
    <rPh sb="2" eb="4">
      <t>タンゲン</t>
    </rPh>
    <phoneticPr fontId="3"/>
  </si>
  <si>
    <t>11単元</t>
    <rPh sb="2" eb="4">
      <t>タンゲン</t>
    </rPh>
    <phoneticPr fontId="3"/>
  </si>
  <si>
    <t>16単元</t>
    <rPh sb="2" eb="4">
      <t>タンゲン</t>
    </rPh>
    <phoneticPr fontId="3"/>
  </si>
  <si>
    <t>算数しりょうしゅう</t>
    <rPh sb="0" eb="2">
      <t>サンスウ</t>
    </rPh>
    <phoneticPr fontId="3"/>
  </si>
  <si>
    <t>図のかき方</t>
    <rPh sb="0" eb="1">
      <t>ズ</t>
    </rPh>
    <rPh sb="4" eb="5">
      <t>カタ</t>
    </rPh>
    <phoneticPr fontId="3"/>
  </si>
  <si>
    <t>思．何倍になるかを考えて　思．順にもどして</t>
    <rPh sb="0" eb="1">
      <t>オモ</t>
    </rPh>
    <rPh sb="2" eb="4">
      <t>ナンバイ</t>
    </rPh>
    <rPh sb="9" eb="10">
      <t>カンガ</t>
    </rPh>
    <rPh sb="13" eb="14">
      <t>オモ</t>
    </rPh>
    <rPh sb="15" eb="16">
      <t>ジュン</t>
    </rPh>
    <phoneticPr fontId="3"/>
  </si>
  <si>
    <t>よく使う考え方</t>
    <rPh sb="2" eb="3">
      <t>ツカ</t>
    </rPh>
    <rPh sb="4" eb="5">
      <t>カンガ</t>
    </rPh>
    <rPh sb="6" eb="7">
      <t>カタ</t>
    </rPh>
    <phoneticPr fontId="3"/>
  </si>
  <si>
    <t>「たしかめよう」の答え</t>
    <rPh sb="9" eb="10">
      <t>コタ</t>
    </rPh>
    <phoneticPr fontId="3"/>
  </si>
  <si>
    <t>「じゅんび」の答え</t>
    <rPh sb="7" eb="8">
      <t>コタ</t>
    </rPh>
    <phoneticPr fontId="3"/>
  </si>
  <si>
    <t>「もっと練習」の答え</t>
    <rPh sb="4" eb="6">
      <t>レンシュウ</t>
    </rPh>
    <rPh sb="8" eb="9">
      <t>コタ</t>
    </rPh>
    <phoneticPr fontId="3"/>
  </si>
  <si>
    <t>4年下の まとめ</t>
    <rPh sb="1" eb="2">
      <t>ネン</t>
    </rPh>
    <rPh sb="2" eb="3">
      <t>ゲ</t>
    </rPh>
    <phoneticPr fontId="3"/>
  </si>
  <si>
    <t>さくいん</t>
    <phoneticPr fontId="3"/>
  </si>
  <si>
    <t>・奥付</t>
    <rPh sb="1" eb="3">
      <t>オクヅケ</t>
    </rPh>
    <phoneticPr fontId="4"/>
  </si>
  <si>
    <t>表Ⅲ</t>
    <rPh sb="0" eb="1">
      <t>ヒョウ</t>
    </rPh>
    <phoneticPr fontId="3"/>
  </si>
  <si>
    <t>オプションページ小計</t>
    <rPh sb="8" eb="10">
      <t>ショウケイ</t>
    </rPh>
    <phoneticPr fontId="3"/>
  </si>
  <si>
    <t>下巻合計</t>
    <rPh sb="0" eb="2">
      <t>ゲカン</t>
    </rPh>
    <rPh sb="2" eb="4">
      <t>ゴウケイ</t>
    </rPh>
    <phoneticPr fontId="4"/>
  </si>
  <si>
    <t>上下巻合計</t>
    <rPh sb="0" eb="2">
      <t>ジョウゲ</t>
    </rPh>
    <rPh sb="2" eb="3">
      <t>カン</t>
    </rPh>
    <rPh sb="3" eb="5">
      <t>ゴウケイ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</si>
</sst>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0"/>
      <name val="ＭＳ ゴシック"/>
      <family val="3"/>
      <charset val="128"/>
    </font>
    <font>
      <sz val="10"/>
      <name val="ＭＳ ゴシック"/>
      <family val="3"/>
      <charset val="128"/>
    </font>
    <font>
      <b/>
      <sz val="14"/>
      <name val="ＭＳ ゴシック"/>
      <family val="3"/>
      <charset val="128"/>
    </font>
    <font>
      <sz val="6"/>
      <name val="ＭＳ ゴシック"/>
      <family val="3"/>
      <charset val="128"/>
    </font>
    <font>
      <sz val="6"/>
      <name val="ＭＳ Ｐゴシック"/>
      <family val="3"/>
      <charset val="128"/>
    </font>
    <font>
      <b/>
      <sz val="10"/>
      <name val="ＭＳ ゴシック"/>
      <family val="3"/>
      <charset val="128"/>
    </font>
    <font>
      <sz val="9"/>
      <name val="ＭＳ ゴシック"/>
      <family val="3"/>
      <charset val="128"/>
    </font>
    <font>
      <b/>
      <sz val="9"/>
      <name val="ＭＳ ゴシック"/>
      <family val="3"/>
      <charset val="128"/>
    </font>
    <font>
      <sz val="10"/>
      <color theme="1"/>
      <name val="ＭＳ ゴシック"/>
      <family val="3"/>
      <charset val="128"/>
    </font>
    <font>
      <b/>
      <sz val="10"/>
      <color theme="1"/>
      <name val="ＭＳ ゴシック"/>
      <family val="3"/>
      <charset val="128"/>
    </font>
    <font>
      <sz val="9"/>
      <color theme="1"/>
      <name val="ＭＳ ゴシック"/>
      <family val="3"/>
      <charset val="128"/>
    </font>
    <font>
      <vertAlign val="superscript"/>
      <sz val="10"/>
      <color theme="1"/>
      <name val="ＭＳ ゴシック"/>
      <family val="3"/>
      <charset val="128"/>
    </font>
    <font>
      <sz val="10"/>
      <name val="平成１7年度版役物フォント"/>
      <family val="3"/>
      <charset val="128"/>
    </font>
  </fonts>
  <fills count="6">
    <fill>
      <patternFill patternType="none"/>
    </fill>
    <fill>
      <patternFill patternType="gray125"/>
    </fill>
    <fill>
      <patternFill patternType="solid">
        <fgColor rgb="FFFF9933"/>
        <bgColor indexed="64"/>
      </patternFill>
    </fill>
    <fill>
      <patternFill patternType="solid">
        <fgColor indexed="42"/>
        <bgColor indexed="64"/>
      </patternFill>
    </fill>
    <fill>
      <patternFill patternType="solid">
        <fgColor rgb="FFFFFF99"/>
        <bgColor indexed="64"/>
      </patternFill>
    </fill>
    <fill>
      <patternFill patternType="solid">
        <fgColor rgb="FFFFCC9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0"/>
      </top>
      <bottom/>
      <diagonal/>
    </border>
    <border>
      <left style="thin">
        <color indexed="64"/>
      </left>
      <right style="thin">
        <color indexed="64"/>
      </right>
      <top style="thin">
        <color indexed="0"/>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229">
    <xf numFmtId="0" fontId="0" fillId="0" borderId="0" xfId="0">
      <alignment vertical="center"/>
    </xf>
    <xf numFmtId="0" fontId="1" fillId="0" borderId="0" xfId="0" applyFont="1" applyFill="1">
      <alignment vertical="center"/>
    </xf>
    <xf numFmtId="0" fontId="1" fillId="0" borderId="0" xfId="0" applyFont="1">
      <alignment vertical="center"/>
    </xf>
    <xf numFmtId="0" fontId="0"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6" fillId="0" borderId="0" xfId="0" applyFont="1" applyFill="1" applyAlignment="1">
      <alignment vertical="center"/>
    </xf>
    <xf numFmtId="0" fontId="6" fillId="0" borderId="0" xfId="0" applyFont="1" applyAlignment="1">
      <alignment vertical="center"/>
    </xf>
    <xf numFmtId="0" fontId="5" fillId="2" borderId="1" xfId="0" applyFont="1" applyFill="1" applyBorder="1" applyAlignment="1">
      <alignment horizontal="center" vertical="center" shrinkToFit="1"/>
    </xf>
    <xf numFmtId="0" fontId="7" fillId="0" borderId="0" xfId="0" applyFont="1" applyFill="1" applyAlignment="1">
      <alignment horizontal="center" vertical="center"/>
    </xf>
    <xf numFmtId="0" fontId="7" fillId="0" borderId="0" xfId="0" applyFont="1" applyAlignment="1">
      <alignment horizontal="center" vertical="center"/>
    </xf>
    <xf numFmtId="0" fontId="8" fillId="0" borderId="4" xfId="0" applyFont="1" applyFill="1" applyBorder="1" applyAlignment="1">
      <alignment vertical="center" shrinkToFit="1"/>
    </xf>
    <xf numFmtId="0" fontId="9" fillId="0" borderId="5" xfId="0" applyFont="1" applyFill="1" applyBorder="1" applyAlignment="1">
      <alignment horizontal="center" vertical="center" wrapText="1"/>
    </xf>
    <xf numFmtId="0" fontId="8" fillId="0" borderId="6"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0" fontId="8" fillId="0" borderId="8" xfId="0" applyFont="1" applyFill="1" applyBorder="1" applyAlignment="1">
      <alignment horizontal="right" vertical="center" shrinkToFit="1"/>
    </xf>
    <xf numFmtId="0" fontId="9" fillId="0" borderId="8" xfId="0" applyFont="1" applyFill="1" applyBorder="1" applyAlignment="1">
      <alignment horizontal="center" vertical="center" wrapText="1"/>
    </xf>
    <xf numFmtId="0" fontId="8" fillId="0" borderId="9" xfId="0" applyNumberFormat="1" applyFont="1" applyFill="1" applyBorder="1" applyAlignment="1">
      <alignment horizontal="center" vertical="center"/>
    </xf>
    <xf numFmtId="49" fontId="9" fillId="0" borderId="9" xfId="0" applyNumberFormat="1" applyFont="1" applyFill="1" applyBorder="1" applyAlignment="1">
      <alignment horizontal="center" vertical="center"/>
    </xf>
    <xf numFmtId="0" fontId="8" fillId="0" borderId="2" xfId="0" applyFont="1" applyFill="1" applyBorder="1" applyAlignment="1">
      <alignment vertical="center" shrinkToFit="1"/>
    </xf>
    <xf numFmtId="0" fontId="8" fillId="0" borderId="2" xfId="0" applyFont="1" applyFill="1" applyBorder="1" applyAlignment="1">
      <alignment vertical="center" wrapText="1"/>
    </xf>
    <xf numFmtId="0" fontId="8" fillId="0" borderId="7" xfId="0" applyFont="1" applyFill="1" applyBorder="1" applyAlignment="1">
      <alignment horizontal="right" vertical="center" shrinkToFit="1"/>
    </xf>
    <xf numFmtId="0" fontId="8" fillId="0" borderId="7" xfId="0" applyFont="1" applyFill="1" applyBorder="1" applyAlignment="1">
      <alignment vertical="center" wrapText="1"/>
    </xf>
    <xf numFmtId="0" fontId="8" fillId="0" borderId="10" xfId="0" applyNumberFormat="1" applyFont="1" applyFill="1" applyBorder="1" applyAlignment="1">
      <alignment horizontal="center" vertical="center"/>
    </xf>
    <xf numFmtId="0" fontId="8" fillId="0" borderId="7" xfId="0" applyFont="1" applyFill="1" applyBorder="1" applyAlignment="1">
      <alignment vertical="center"/>
    </xf>
    <xf numFmtId="0" fontId="8" fillId="0" borderId="7" xfId="0" applyFont="1" applyFill="1" applyBorder="1" applyAlignment="1">
      <alignment horizontal="right" vertical="center"/>
    </xf>
    <xf numFmtId="0" fontId="8" fillId="0" borderId="11" xfId="0" applyFont="1" applyFill="1" applyBorder="1" applyAlignment="1">
      <alignment vertical="center"/>
    </xf>
    <xf numFmtId="0" fontId="8" fillId="0" borderId="11" xfId="0" applyFont="1" applyFill="1" applyBorder="1" applyAlignment="1">
      <alignment vertical="center" wrapText="1"/>
    </xf>
    <xf numFmtId="0" fontId="8" fillId="0" borderId="12" xfId="0" applyFont="1" applyFill="1" applyBorder="1" applyAlignment="1">
      <alignment vertical="center"/>
    </xf>
    <xf numFmtId="0" fontId="8" fillId="0" borderId="12" xfId="0" applyFont="1" applyFill="1" applyBorder="1" applyAlignment="1">
      <alignment vertical="center" wrapText="1"/>
    </xf>
    <xf numFmtId="0" fontId="8" fillId="0" borderId="7" xfId="0" applyFont="1" applyFill="1" applyBorder="1" applyAlignment="1">
      <alignment vertical="center" shrinkToFit="1"/>
    </xf>
    <xf numFmtId="0" fontId="8" fillId="0" borderId="10" xfId="0" applyFont="1" applyFill="1" applyBorder="1" applyAlignment="1">
      <alignment vertical="center" shrinkToFit="1"/>
    </xf>
    <xf numFmtId="0" fontId="8" fillId="0" borderId="10" xfId="0" applyFont="1" applyFill="1" applyBorder="1" applyAlignment="1">
      <alignment vertical="center"/>
    </xf>
    <xf numFmtId="0" fontId="8" fillId="0" borderId="10" xfId="0" applyFont="1" applyFill="1" applyBorder="1" applyAlignment="1">
      <alignment vertical="center" wrapText="1"/>
    </xf>
    <xf numFmtId="0" fontId="8" fillId="0" borderId="12" xfId="0" applyFont="1" applyFill="1" applyBorder="1" applyAlignment="1">
      <alignment horizontal="right" vertical="center"/>
    </xf>
    <xf numFmtId="0" fontId="8" fillId="0" borderId="11" xfId="0" applyFont="1" applyFill="1" applyBorder="1" applyAlignment="1">
      <alignment vertical="center" shrinkToFit="1"/>
    </xf>
    <xf numFmtId="0" fontId="8" fillId="0" borderId="12" xfId="0" applyFont="1" applyFill="1" applyBorder="1" applyAlignment="1">
      <alignment vertical="center" shrinkToFit="1"/>
    </xf>
    <xf numFmtId="0" fontId="8" fillId="0" borderId="2" xfId="0" applyFont="1" applyFill="1" applyBorder="1" applyAlignment="1">
      <alignment vertical="center"/>
    </xf>
    <xf numFmtId="0" fontId="8" fillId="0" borderId="3" xfId="0" applyFont="1" applyFill="1" applyBorder="1" applyAlignment="1">
      <alignment vertical="center" shrinkToFit="1"/>
    </xf>
    <xf numFmtId="0" fontId="8" fillId="0" borderId="3" xfId="0" applyFont="1" applyFill="1" applyBorder="1" applyAlignment="1">
      <alignment vertical="center"/>
    </xf>
    <xf numFmtId="0" fontId="8" fillId="0" borderId="3" xfId="0" applyFont="1" applyFill="1" applyBorder="1" applyAlignment="1">
      <alignment vertical="center" wrapText="1"/>
    </xf>
    <xf numFmtId="49" fontId="8" fillId="0" borderId="10" xfId="0" applyNumberFormat="1" applyFont="1" applyFill="1" applyBorder="1" applyAlignment="1">
      <alignment horizontal="left" vertical="center"/>
    </xf>
    <xf numFmtId="49" fontId="8" fillId="0" borderId="7" xfId="0" applyNumberFormat="1" applyFont="1" applyFill="1" applyBorder="1" applyAlignment="1">
      <alignment horizontal="right" vertical="center" shrinkToFit="1"/>
    </xf>
    <xf numFmtId="0" fontId="8" fillId="0" borderId="2" xfId="0" applyFont="1" applyFill="1" applyBorder="1" applyAlignment="1">
      <alignment horizontal="left" vertical="center" shrinkToFit="1"/>
    </xf>
    <xf numFmtId="0" fontId="8" fillId="0" borderId="6" xfId="0" applyFont="1" applyFill="1" applyBorder="1" applyAlignment="1">
      <alignment vertical="center" shrinkToFit="1"/>
    </xf>
    <xf numFmtId="49" fontId="8" fillId="0" borderId="3" xfId="0" applyNumberFormat="1" applyFont="1" applyFill="1" applyBorder="1" applyAlignment="1">
      <alignment horizontal="right" vertical="center" shrinkToFit="1"/>
    </xf>
    <xf numFmtId="0" fontId="8" fillId="0" borderId="9" xfId="0" applyFont="1" applyFill="1" applyBorder="1" applyAlignment="1">
      <alignment vertical="center" shrinkToFit="1"/>
    </xf>
    <xf numFmtId="0" fontId="8" fillId="0" borderId="7"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6" fillId="3" borderId="0" xfId="0" applyFont="1" applyFill="1" applyAlignment="1">
      <alignment vertical="center"/>
    </xf>
    <xf numFmtId="49" fontId="8" fillId="0" borderId="7" xfId="0" applyNumberFormat="1" applyFont="1" applyFill="1" applyBorder="1" applyAlignment="1">
      <alignment horizontal="left" vertical="center" shrinkToFit="1"/>
    </xf>
    <xf numFmtId="49" fontId="8" fillId="0" borderId="3" xfId="0" applyNumberFormat="1" applyFont="1" applyFill="1" applyBorder="1" applyAlignment="1">
      <alignment horizontal="left" vertical="center" shrinkToFit="1"/>
    </xf>
    <xf numFmtId="0" fontId="0" fillId="4" borderId="16" xfId="0" applyFont="1" applyFill="1" applyBorder="1" applyAlignment="1">
      <alignment horizontal="center" vertical="center" wrapText="1"/>
    </xf>
    <xf numFmtId="0" fontId="0" fillId="4" borderId="17" xfId="0" applyFont="1" applyFill="1" applyBorder="1" applyAlignment="1">
      <alignment horizontal="right" vertical="center"/>
    </xf>
    <xf numFmtId="0" fontId="0" fillId="4" borderId="17" xfId="0" applyFont="1" applyFill="1" applyBorder="1" applyAlignment="1">
      <alignment horizontal="left" vertical="center" shrinkToFit="1"/>
    </xf>
    <xf numFmtId="0" fontId="0" fillId="4" borderId="17" xfId="0" applyFont="1" applyFill="1" applyBorder="1" applyAlignment="1">
      <alignment horizontal="center" vertical="center" shrinkToFit="1"/>
    </xf>
    <xf numFmtId="0" fontId="0" fillId="4" borderId="18" xfId="0" applyNumberFormat="1" applyFont="1" applyFill="1" applyBorder="1" applyAlignment="1">
      <alignment horizontal="center" vertical="center"/>
    </xf>
    <xf numFmtId="0" fontId="0" fillId="4" borderId="18" xfId="0" quotePrefix="1" applyNumberFormat="1" applyFont="1" applyFill="1" applyBorder="1" applyAlignment="1">
      <alignment horizontal="center" vertical="center"/>
    </xf>
    <xf numFmtId="0" fontId="0" fillId="4" borderId="19" xfId="0" quotePrefix="1" applyNumberFormat="1" applyFont="1" applyFill="1" applyBorder="1" applyAlignment="1">
      <alignment horizontal="left" vertical="center"/>
    </xf>
    <xf numFmtId="0" fontId="0" fillId="0" borderId="0" xfId="0" applyFont="1" applyFill="1">
      <alignment vertical="center"/>
    </xf>
    <xf numFmtId="0" fontId="8" fillId="0" borderId="12" xfId="0" applyNumberFormat="1" applyFont="1" applyFill="1" applyBorder="1" applyAlignment="1">
      <alignment horizontal="center" vertical="center"/>
    </xf>
    <xf numFmtId="0" fontId="8" fillId="0" borderId="7" xfId="0" applyFont="1" applyFill="1" applyBorder="1" applyAlignment="1">
      <alignment shrinkToFit="1"/>
    </xf>
    <xf numFmtId="0" fontId="8" fillId="0" borderId="7" xfId="0" applyNumberFormat="1" applyFont="1" applyFill="1" applyBorder="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horizontal="right" vertical="center" wrapText="1"/>
    </xf>
    <xf numFmtId="0" fontId="8" fillId="0" borderId="11" xfId="0" applyFont="1" applyFill="1" applyBorder="1" applyAlignment="1">
      <alignment horizontal="left" vertical="center"/>
    </xf>
    <xf numFmtId="0" fontId="8" fillId="0" borderId="11" xfId="0" applyNumberFormat="1" applyFont="1" applyFill="1" applyBorder="1" applyAlignment="1">
      <alignment horizontal="center" vertical="center"/>
    </xf>
    <xf numFmtId="0" fontId="8" fillId="0" borderId="10" xfId="0" applyFont="1" applyFill="1" applyBorder="1" applyAlignment="1">
      <alignment horizontal="left" vertical="center"/>
    </xf>
    <xf numFmtId="0" fontId="8" fillId="0" borderId="12" xfId="0" applyFont="1" applyFill="1" applyBorder="1" applyAlignment="1">
      <alignment horizontal="right" vertical="center" wrapText="1"/>
    </xf>
    <xf numFmtId="0" fontId="8" fillId="0" borderId="3" xfId="0" applyFont="1" applyFill="1" applyBorder="1" applyAlignment="1">
      <alignment horizontal="right" vertical="center" shrinkToFit="1"/>
    </xf>
    <xf numFmtId="0" fontId="8" fillId="0" borderId="7"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7" xfId="0" applyFont="1" applyFill="1" applyBorder="1" applyAlignment="1">
      <alignment horizontal="left" vertical="top"/>
    </xf>
    <xf numFmtId="49" fontId="8" fillId="0" borderId="5" xfId="0" applyNumberFormat="1" applyFont="1" applyFill="1" applyBorder="1" applyAlignment="1">
      <alignment horizontal="left" vertical="center" shrinkToFit="1"/>
    </xf>
    <xf numFmtId="0" fontId="8" fillId="0" borderId="5" xfId="0" applyFont="1" applyFill="1" applyBorder="1" applyAlignment="1">
      <alignment vertical="center" wrapText="1"/>
    </xf>
    <xf numFmtId="0" fontId="8" fillId="0" borderId="8" xfId="0" applyFont="1" applyFill="1" applyBorder="1" applyAlignment="1">
      <alignment vertical="center" wrapText="1"/>
    </xf>
    <xf numFmtId="0" fontId="8" fillId="0" borderId="21" xfId="0" applyFont="1" applyFill="1" applyBorder="1" applyAlignment="1">
      <alignment horizontal="right" vertical="center" shrinkToFit="1"/>
    </xf>
    <xf numFmtId="0" fontId="8" fillId="0" borderId="21" xfId="0" applyFont="1" applyFill="1" applyBorder="1" applyAlignment="1">
      <alignment vertical="center" wrapText="1"/>
    </xf>
    <xf numFmtId="0" fontId="8" fillId="0" borderId="21" xfId="0" applyFont="1" applyFill="1" applyBorder="1" applyAlignment="1">
      <alignment vertical="center" shrinkToFit="1"/>
    </xf>
    <xf numFmtId="0" fontId="8" fillId="0" borderId="22" xfId="0" applyNumberFormat="1" applyFont="1" applyFill="1" applyBorder="1" applyAlignment="1">
      <alignment horizontal="center" vertical="center"/>
    </xf>
    <xf numFmtId="0" fontId="8" fillId="0" borderId="22" xfId="0" applyFont="1" applyFill="1" applyBorder="1" applyAlignment="1">
      <alignment horizontal="center" vertical="center"/>
    </xf>
    <xf numFmtId="0" fontId="0" fillId="0" borderId="8" xfId="0" applyFont="1" applyBorder="1">
      <alignment vertical="center"/>
    </xf>
    <xf numFmtId="0" fontId="0" fillId="0" borderId="0"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vertical="center" shrinkToFit="1"/>
    </xf>
    <xf numFmtId="0" fontId="0" fillId="4" borderId="23" xfId="0" applyFont="1" applyFill="1" applyBorder="1" applyAlignment="1">
      <alignment horizontal="center" vertical="center" shrinkToFit="1"/>
    </xf>
    <xf numFmtId="0" fontId="0" fillId="4" borderId="23" xfId="0" applyNumberFormat="1" applyFont="1" applyFill="1" applyBorder="1" applyAlignment="1">
      <alignment horizontal="center" vertical="center"/>
    </xf>
    <xf numFmtId="0" fontId="0" fillId="0" borderId="24" xfId="0" applyNumberFormat="1" applyFont="1" applyFill="1" applyBorder="1" applyAlignment="1">
      <alignment horizontal="left" vertical="center"/>
    </xf>
    <xf numFmtId="0" fontId="0" fillId="4" borderId="1" xfId="0" applyFont="1" applyFill="1" applyBorder="1" applyAlignment="1">
      <alignment horizontal="center" vertical="center" shrinkToFit="1"/>
    </xf>
    <xf numFmtId="0" fontId="0" fillId="4" borderId="25" xfId="0" applyNumberFormat="1" applyFont="1" applyFill="1" applyBorder="1" applyAlignment="1">
      <alignment horizontal="center" vertical="center"/>
    </xf>
    <xf numFmtId="0" fontId="0" fillId="4" borderId="1" xfId="0" applyNumberFormat="1" applyFont="1" applyFill="1" applyBorder="1" applyAlignment="1">
      <alignment horizontal="center" vertical="center"/>
    </xf>
    <xf numFmtId="0" fontId="12" fillId="0" borderId="21" xfId="0" applyFont="1" applyFill="1" applyBorder="1" applyAlignment="1">
      <alignment vertical="center" textRotation="255" wrapText="1" shrinkToFit="1"/>
    </xf>
    <xf numFmtId="0" fontId="12" fillId="0" borderId="26" xfId="0" applyFont="1" applyFill="1" applyBorder="1" applyAlignment="1">
      <alignment vertical="center" textRotation="255" wrapText="1" shrinkToFit="1"/>
    </xf>
    <xf numFmtId="0" fontId="6" fillId="0" borderId="26" xfId="0" applyFont="1" applyFill="1" applyBorder="1" applyAlignment="1">
      <alignment horizontal="right" vertical="center" shrinkToFit="1"/>
    </xf>
    <xf numFmtId="0" fontId="6" fillId="0" borderId="26" xfId="0" applyFont="1" applyFill="1" applyBorder="1" applyAlignment="1">
      <alignment vertical="center" wrapText="1"/>
    </xf>
    <xf numFmtId="0" fontId="6" fillId="0" borderId="26" xfId="0" applyFont="1" applyFill="1" applyBorder="1" applyAlignment="1">
      <alignment vertical="center" shrinkToFit="1"/>
    </xf>
    <xf numFmtId="0" fontId="1" fillId="0" borderId="26" xfId="0" applyNumberFormat="1" applyFont="1" applyFill="1" applyBorder="1" applyAlignment="1">
      <alignment horizontal="center" vertical="center"/>
    </xf>
    <xf numFmtId="0" fontId="1" fillId="0" borderId="26" xfId="0" applyFont="1" applyFill="1" applyBorder="1" applyAlignment="1">
      <alignment horizontal="center" vertical="center"/>
    </xf>
    <xf numFmtId="49" fontId="6" fillId="0" borderId="27" xfId="0" applyNumberFormat="1" applyFont="1" applyFill="1" applyBorder="1" applyAlignment="1">
      <alignment horizontal="left" vertical="center"/>
    </xf>
    <xf numFmtId="0" fontId="6" fillId="5" borderId="23" xfId="0" applyFont="1" applyFill="1" applyBorder="1" applyAlignment="1">
      <alignment vertical="center"/>
    </xf>
    <xf numFmtId="0" fontId="6" fillId="5" borderId="28" xfId="0" applyFont="1" applyFill="1" applyBorder="1" applyAlignment="1">
      <alignment vertical="center" wrapText="1"/>
    </xf>
    <xf numFmtId="0" fontId="1" fillId="5" borderId="28" xfId="0" applyNumberFormat="1" applyFont="1" applyFill="1" applyBorder="1" applyAlignment="1">
      <alignment horizontal="center" vertical="center"/>
    </xf>
    <xf numFmtId="49" fontId="0" fillId="5" borderId="20" xfId="0" applyNumberFormat="1" applyFont="1" applyFill="1" applyBorder="1" applyAlignment="1">
      <alignment horizontal="center" vertical="center"/>
    </xf>
    <xf numFmtId="0" fontId="6" fillId="5" borderId="20" xfId="0" applyFont="1" applyFill="1" applyBorder="1" applyAlignment="1">
      <alignment vertical="center" shrinkToFit="1"/>
    </xf>
    <xf numFmtId="49" fontId="6" fillId="5" borderId="2" xfId="0" applyNumberFormat="1" applyFont="1" applyFill="1" applyBorder="1" applyAlignment="1">
      <alignment horizontal="left" vertical="center" shrinkToFit="1"/>
    </xf>
    <xf numFmtId="0" fontId="6" fillId="5" borderId="2" xfId="0" applyFont="1" applyFill="1" applyBorder="1" applyAlignment="1">
      <alignment vertical="center" wrapText="1"/>
    </xf>
    <xf numFmtId="0" fontId="6" fillId="5" borderId="2" xfId="0" applyFont="1" applyFill="1" applyBorder="1" applyAlignment="1">
      <alignment vertical="center"/>
    </xf>
    <xf numFmtId="0" fontId="1" fillId="5" borderId="6" xfId="0" applyNumberFormat="1" applyFont="1" applyFill="1" applyBorder="1" applyAlignment="1">
      <alignment horizontal="center" vertical="center"/>
    </xf>
    <xf numFmtId="49" fontId="1" fillId="5" borderId="6" xfId="0" applyNumberFormat="1" applyFont="1" applyFill="1" applyBorder="1" applyAlignment="1">
      <alignment horizontal="center" vertical="center"/>
    </xf>
    <xf numFmtId="0" fontId="6" fillId="5" borderId="6" xfId="0" applyFont="1" applyFill="1" applyBorder="1" applyAlignment="1">
      <alignment vertical="center" wrapText="1"/>
    </xf>
    <xf numFmtId="49" fontId="6" fillId="5" borderId="8" xfId="0" applyNumberFormat="1" applyFont="1" applyFill="1" applyBorder="1" applyAlignment="1">
      <alignment horizontal="left" vertical="center" shrinkToFit="1"/>
    </xf>
    <xf numFmtId="0" fontId="6" fillId="5" borderId="7" xfId="0" applyFont="1" applyFill="1" applyBorder="1" applyAlignment="1">
      <alignment vertical="center" wrapText="1"/>
    </xf>
    <xf numFmtId="0" fontId="1" fillId="5" borderId="10" xfId="0" applyNumberFormat="1" applyFont="1" applyFill="1" applyBorder="1" applyAlignment="1">
      <alignment horizontal="center" vertical="center"/>
    </xf>
    <xf numFmtId="49" fontId="1" fillId="5" borderId="10" xfId="0" applyNumberFormat="1" applyFont="1" applyFill="1" applyBorder="1" applyAlignment="1">
      <alignment horizontal="center" vertical="center"/>
    </xf>
    <xf numFmtId="0" fontId="6" fillId="5" borderId="10" xfId="0" applyFont="1" applyFill="1" applyBorder="1" applyAlignment="1">
      <alignment vertical="center" shrinkToFit="1"/>
    </xf>
    <xf numFmtId="0" fontId="1" fillId="5" borderId="9" xfId="0" applyNumberFormat="1" applyFont="1" applyFill="1" applyBorder="1" applyAlignment="1">
      <alignment horizontal="center" vertical="center"/>
    </xf>
    <xf numFmtId="49" fontId="1" fillId="5" borderId="9" xfId="0" applyNumberFormat="1" applyFont="1" applyFill="1" applyBorder="1" applyAlignment="1">
      <alignment horizontal="center" vertical="center"/>
    </xf>
    <xf numFmtId="0" fontId="6" fillId="5" borderId="9" xfId="0" applyFont="1" applyFill="1" applyBorder="1" applyAlignment="1">
      <alignment vertical="center" shrinkToFit="1"/>
    </xf>
    <xf numFmtId="49" fontId="6" fillId="5" borderId="5" xfId="0" applyNumberFormat="1" applyFont="1" applyFill="1" applyBorder="1" applyAlignment="1">
      <alignment horizontal="left" vertical="center" shrinkToFit="1"/>
    </xf>
    <xf numFmtId="0" fontId="6" fillId="5" borderId="6" xfId="0" applyFont="1" applyFill="1" applyBorder="1" applyAlignment="1">
      <alignment vertical="center" shrinkToFit="1"/>
    </xf>
    <xf numFmtId="49" fontId="1" fillId="5" borderId="12" xfId="0" applyNumberFormat="1" applyFont="1" applyFill="1" applyBorder="1" applyAlignment="1">
      <alignment horizontal="center" vertical="center"/>
    </xf>
    <xf numFmtId="0" fontId="6" fillId="5" borderId="12" xfId="0" applyFont="1" applyFill="1" applyBorder="1" applyAlignment="1">
      <alignment vertical="center" shrinkToFit="1"/>
    </xf>
    <xf numFmtId="0" fontId="1" fillId="5" borderId="11" xfId="0" applyNumberFormat="1" applyFont="1" applyFill="1" applyBorder="1" applyAlignment="1">
      <alignment horizontal="center" vertical="center"/>
    </xf>
    <xf numFmtId="0" fontId="6" fillId="5" borderId="7" xfId="0" applyFont="1" applyFill="1" applyBorder="1" applyAlignment="1">
      <alignment vertical="center" shrinkToFit="1"/>
    </xf>
    <xf numFmtId="49" fontId="1" fillId="5" borderId="11" xfId="0" applyNumberFormat="1" applyFont="1" applyFill="1" applyBorder="1" applyAlignment="1">
      <alignment horizontal="center" vertical="center"/>
    </xf>
    <xf numFmtId="0" fontId="6" fillId="5" borderId="11" xfId="0" applyFont="1" applyFill="1" applyBorder="1" applyAlignment="1">
      <alignment vertical="center" shrinkToFit="1"/>
    </xf>
    <xf numFmtId="49" fontId="0" fillId="0" borderId="1" xfId="0" applyNumberFormat="1" applyBorder="1" applyAlignment="1">
      <alignment horizontal="center" vertical="center"/>
    </xf>
    <xf numFmtId="49" fontId="1" fillId="0" borderId="1" xfId="0" applyNumberFormat="1" applyFont="1" applyBorder="1" applyAlignment="1">
      <alignment horizontal="left" vertical="center"/>
    </xf>
    <xf numFmtId="49" fontId="6" fillId="0" borderId="1" xfId="0" applyNumberFormat="1" applyFont="1" applyBorder="1" applyAlignment="1">
      <alignment horizontal="left" vertical="center"/>
    </xf>
    <xf numFmtId="0" fontId="0" fillId="0" borderId="0" xfId="0" applyFont="1" applyBorder="1" applyAlignment="1">
      <alignment vertical="center"/>
    </xf>
    <xf numFmtId="0" fontId="0" fillId="4" borderId="3" xfId="0" applyFont="1" applyFill="1" applyBorder="1" applyAlignment="1">
      <alignment horizontal="center" vertical="center" shrinkToFit="1"/>
    </xf>
    <xf numFmtId="0" fontId="0" fillId="4" borderId="3"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4" borderId="34" xfId="0" applyFont="1" applyFill="1" applyBorder="1" applyAlignment="1">
      <alignment horizontal="center" vertical="center" shrinkToFit="1"/>
    </xf>
    <xf numFmtId="0" fontId="0" fillId="4" borderId="35" xfId="0" applyNumberFormat="1" applyFont="1" applyFill="1" applyBorder="1" applyAlignment="1">
      <alignment horizontal="center" vertical="center"/>
    </xf>
    <xf numFmtId="0" fontId="0" fillId="4" borderId="34" xfId="0" applyNumberFormat="1" applyFont="1" applyFill="1" applyBorder="1" applyAlignment="1">
      <alignment horizontal="center" vertical="center"/>
    </xf>
    <xf numFmtId="0" fontId="12" fillId="0" borderId="0" xfId="0" applyFont="1">
      <alignment vertical="center"/>
    </xf>
    <xf numFmtId="0" fontId="6" fillId="0" borderId="0" xfId="0" applyFont="1" applyAlignment="1">
      <alignment vertical="center" shrinkToFit="1"/>
    </xf>
    <xf numFmtId="0" fontId="6" fillId="0" borderId="0" xfId="0" applyFont="1" applyAlignment="1">
      <alignment vertical="center" wrapText="1"/>
    </xf>
    <xf numFmtId="49" fontId="1" fillId="0" borderId="0" xfId="0" applyNumberFormat="1" applyFont="1" applyAlignment="1">
      <alignment horizontal="center" vertical="center"/>
    </xf>
    <xf numFmtId="0" fontId="8" fillId="0" borderId="10" xfId="0" applyNumberFormat="1" applyFont="1" applyFill="1" applyBorder="1" applyAlignment="1">
      <alignment horizontal="center" vertical="center"/>
    </xf>
    <xf numFmtId="0" fontId="2" fillId="0" borderId="0" xfId="0" applyFont="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8" fillId="0" borderId="13" xfId="0" applyNumberFormat="1" applyFont="1" applyFill="1" applyBorder="1" applyAlignment="1">
      <alignment horizontal="center" vertical="center"/>
    </xf>
    <xf numFmtId="0" fontId="8" fillId="0" borderId="14" xfId="0" applyNumberFormat="1" applyFont="1" applyFill="1" applyBorder="1" applyAlignment="1">
      <alignment horizontal="center" vertical="center"/>
    </xf>
    <xf numFmtId="49" fontId="8" fillId="0" borderId="6" xfId="0" applyNumberFormat="1" applyFont="1" applyFill="1" applyBorder="1" applyAlignment="1">
      <alignment horizontal="left" vertical="center"/>
    </xf>
    <xf numFmtId="49" fontId="8" fillId="0" borderId="1" xfId="0" applyNumberFormat="1" applyFont="1" applyFill="1" applyBorder="1" applyAlignment="1">
      <alignment horizontal="left" vertical="center"/>
    </xf>
    <xf numFmtId="0" fontId="8" fillId="0" borderId="6" xfId="0" applyNumberFormat="1" applyFont="1" applyFill="1" applyBorder="1" applyAlignment="1">
      <alignment horizontal="center" vertical="center"/>
    </xf>
    <xf numFmtId="49" fontId="8" fillId="0" borderId="6" xfId="0" applyNumberFormat="1" applyFont="1" applyFill="1" applyBorder="1" applyAlignment="1">
      <alignment horizontal="left" vertical="center" wrapText="1"/>
    </xf>
    <xf numFmtId="0" fontId="8" fillId="0" borderId="10" xfId="0" applyFont="1" applyFill="1" applyBorder="1" applyAlignment="1">
      <alignment horizontal="left" vertical="center"/>
    </xf>
    <xf numFmtId="0" fontId="8" fillId="0" borderId="10" xfId="0" applyFont="1" applyFill="1" applyBorder="1" applyAlignment="1">
      <alignment vertical="center" wrapText="1"/>
    </xf>
    <xf numFmtId="0" fontId="0" fillId="0" borderId="1"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xf>
    <xf numFmtId="0" fontId="8" fillId="0" borderId="3" xfId="0" applyFont="1" applyFill="1" applyBorder="1" applyAlignment="1">
      <alignment horizontal="left" vertical="center"/>
    </xf>
    <xf numFmtId="49" fontId="10" fillId="0" borderId="2" xfId="0" applyNumberFormat="1" applyFont="1" applyFill="1" applyBorder="1" applyAlignment="1">
      <alignment horizontal="left" vertical="center" wrapText="1"/>
    </xf>
    <xf numFmtId="0" fontId="10" fillId="0" borderId="7" xfId="0" applyFont="1" applyFill="1" applyBorder="1" applyAlignment="1">
      <alignment horizontal="left" vertical="center"/>
    </xf>
    <xf numFmtId="0" fontId="8" fillId="0" borderId="6" xfId="0" applyFont="1" applyFill="1" applyBorder="1" applyAlignment="1">
      <alignment vertical="center" wrapText="1"/>
    </xf>
    <xf numFmtId="0" fontId="0" fillId="0" borderId="7" xfId="0" applyFont="1" applyBorder="1" applyAlignment="1">
      <alignment horizontal="center" vertical="center" wrapText="1"/>
    </xf>
    <xf numFmtId="0" fontId="0" fillId="0" borderId="3" xfId="0" applyFont="1" applyBorder="1" applyAlignment="1">
      <alignment horizontal="center"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xf>
    <xf numFmtId="0" fontId="8" fillId="0" borderId="9"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0" fontId="0" fillId="0" borderId="20" xfId="0" applyFont="1" applyFill="1" applyBorder="1" applyAlignment="1">
      <alignment horizontal="center" vertical="center" wrapText="1"/>
    </xf>
    <xf numFmtId="0" fontId="8" fillId="0" borderId="12" xfId="0" applyNumberFormat="1" applyFont="1" applyFill="1" applyBorder="1" applyAlignment="1">
      <alignment horizontal="center" vertical="center"/>
    </xf>
    <xf numFmtId="49" fontId="8" fillId="0" borderId="20" xfId="0"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49" fontId="8" fillId="0" borderId="12"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xf>
    <xf numFmtId="0" fontId="8" fillId="0" borderId="7" xfId="0" applyFont="1" applyFill="1" applyBorder="1" applyAlignment="1">
      <alignment vertical="center" wrapText="1" shrinkToFit="1"/>
    </xf>
    <xf numFmtId="0" fontId="8" fillId="0" borderId="12" xfId="0" applyFont="1" applyFill="1" applyBorder="1" applyAlignment="1">
      <alignment vertical="center" shrinkToFit="1"/>
    </xf>
    <xf numFmtId="0" fontId="8" fillId="0" borderId="11"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0" fillId="0" borderId="15" xfId="0" applyFont="1" applyFill="1" applyBorder="1" applyAlignment="1">
      <alignment horizontal="center" vertical="center" wrapText="1"/>
    </xf>
    <xf numFmtId="0" fontId="8" fillId="0" borderId="11" xfId="0" applyFont="1" applyFill="1" applyBorder="1" applyAlignment="1">
      <alignment vertical="center"/>
    </xf>
    <xf numFmtId="0" fontId="8" fillId="0" borderId="12" xfId="0" applyFont="1" applyFill="1" applyBorder="1" applyAlignment="1">
      <alignment vertical="center"/>
    </xf>
    <xf numFmtId="0" fontId="8" fillId="0" borderId="3" xfId="0" applyNumberFormat="1" applyFont="1" applyFill="1" applyBorder="1" applyAlignment="1">
      <alignment horizontal="center" vertical="center"/>
    </xf>
    <xf numFmtId="0" fontId="8" fillId="0" borderId="9" xfId="0" applyFont="1" applyFill="1" applyBorder="1" applyAlignment="1">
      <alignment horizontal="center" vertical="center"/>
    </xf>
    <xf numFmtId="0" fontId="8" fillId="0" borderId="9" xfId="0" applyFont="1" applyFill="1" applyBorder="1" applyAlignment="1">
      <alignment vertical="center" wrapText="1"/>
    </xf>
    <xf numFmtId="49" fontId="8" fillId="0" borderId="11" xfId="0" applyNumberFormat="1" applyFont="1" applyFill="1" applyBorder="1" applyAlignment="1">
      <alignment horizontal="left" vertical="center"/>
    </xf>
    <xf numFmtId="49" fontId="8" fillId="0" borderId="12" xfId="0" applyNumberFormat="1" applyFont="1" applyFill="1" applyBorder="1" applyAlignment="1">
      <alignment horizontal="left" vertical="center"/>
    </xf>
    <xf numFmtId="49" fontId="8" fillId="0" borderId="3" xfId="0" applyNumberFormat="1" applyFont="1" applyFill="1" applyBorder="1" applyAlignment="1">
      <alignment horizontal="left" vertical="center"/>
    </xf>
    <xf numFmtId="0" fontId="8" fillId="0" borderId="2" xfId="0" applyNumberFormat="1" applyFont="1" applyFill="1" applyBorder="1" applyAlignment="1">
      <alignment horizontal="center" vertical="center"/>
    </xf>
    <xf numFmtId="0" fontId="8" fillId="0" borderId="3" xfId="0" applyFont="1" applyFill="1" applyBorder="1" applyAlignment="1">
      <alignment horizontal="center" vertical="center"/>
    </xf>
    <xf numFmtId="49" fontId="8" fillId="0" borderId="2" xfId="0" applyNumberFormat="1" applyFont="1" applyFill="1" applyBorder="1" applyAlignment="1">
      <alignment horizontal="left" vertical="center"/>
    </xf>
    <xf numFmtId="49" fontId="8" fillId="0" borderId="2"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8" fillId="0" borderId="2" xfId="0" applyNumberFormat="1" applyFont="1" applyFill="1" applyBorder="1" applyAlignment="1">
      <alignment vertical="center" wrapText="1"/>
    </xf>
    <xf numFmtId="49" fontId="8" fillId="0" borderId="7" xfId="0" applyNumberFormat="1" applyFont="1" applyFill="1" applyBorder="1" applyAlignment="1">
      <alignment vertical="center" wrapText="1"/>
    </xf>
    <xf numFmtId="49" fontId="8" fillId="0" borderId="12" xfId="0" applyNumberFormat="1" applyFont="1" applyFill="1" applyBorder="1" applyAlignment="1">
      <alignment vertical="center" wrapText="1"/>
    </xf>
    <xf numFmtId="0" fontId="0" fillId="0" borderId="1" xfId="0" applyFont="1" applyBorder="1" applyAlignment="1">
      <alignment horizontal="center" vertical="center" wrapText="1"/>
    </xf>
    <xf numFmtId="0" fontId="8" fillId="0" borderId="10" xfId="0" applyFont="1" applyFill="1" applyBorder="1" applyAlignment="1">
      <alignment vertical="center"/>
    </xf>
    <xf numFmtId="0" fontId="8" fillId="0" borderId="6" xfId="0" applyFont="1" applyFill="1" applyBorder="1" applyAlignment="1">
      <alignment horizontal="center" vertical="center"/>
    </xf>
    <xf numFmtId="0" fontId="8" fillId="0" borderId="9" xfId="0" applyFont="1" applyFill="1" applyBorder="1" applyAlignment="1">
      <alignment horizontal="left" vertical="center"/>
    </xf>
    <xf numFmtId="49" fontId="8" fillId="0" borderId="7" xfId="0" applyNumberFormat="1" applyFont="1" applyFill="1" applyBorder="1" applyAlignment="1">
      <alignment horizontal="left" vertical="top" shrinkToFit="1"/>
    </xf>
    <xf numFmtId="0" fontId="8" fillId="0" borderId="7" xfId="0" applyFont="1" applyFill="1" applyBorder="1" applyAlignment="1">
      <alignment vertical="top" shrinkToFit="1"/>
    </xf>
    <xf numFmtId="0" fontId="8" fillId="0" borderId="3" xfId="0" applyFont="1" applyFill="1" applyBorder="1" applyAlignment="1">
      <alignment vertical="top" shrinkToFit="1"/>
    </xf>
    <xf numFmtId="49" fontId="8" fillId="0" borderId="2" xfId="0" applyNumberFormat="1" applyFont="1" applyFill="1" applyBorder="1" applyAlignment="1">
      <alignment horizontal="left" vertical="top" shrinkToFit="1"/>
    </xf>
    <xf numFmtId="0" fontId="6" fillId="5" borderId="28"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31" xfId="0" applyFont="1" applyFill="1" applyBorder="1" applyAlignment="1">
      <alignment horizontal="center" vertical="center"/>
    </xf>
    <xf numFmtId="0" fontId="6" fillId="0" borderId="25" xfId="0" applyFont="1" applyBorder="1" applyAlignment="1">
      <alignment horizontal="left" vertical="center" shrinkToFit="1"/>
    </xf>
    <xf numFmtId="0" fontId="0" fillId="0" borderId="32" xfId="0" applyBorder="1" applyAlignment="1">
      <alignment vertical="center"/>
    </xf>
    <xf numFmtId="0" fontId="0" fillId="0" borderId="33" xfId="0" applyBorder="1" applyAlignment="1">
      <alignment vertical="center"/>
    </xf>
    <xf numFmtId="0" fontId="8" fillId="0" borderId="11" xfId="0" applyFont="1" applyFill="1" applyBorder="1" applyAlignment="1">
      <alignment horizontal="center" vertical="center"/>
    </xf>
    <xf numFmtId="49" fontId="8" fillId="0" borderId="9" xfId="0" applyNumberFormat="1" applyFont="1" applyFill="1" applyBorder="1" applyAlignment="1">
      <alignment horizontal="left" vertical="center"/>
    </xf>
    <xf numFmtId="0" fontId="8" fillId="0" borderId="10" xfId="0" applyFont="1" applyFill="1" applyBorder="1" applyAlignment="1">
      <alignment horizontal="center" vertical="center"/>
    </xf>
    <xf numFmtId="0" fontId="8" fillId="0" borderId="6" xfId="0" applyFont="1" applyFill="1" applyBorder="1" applyAlignment="1">
      <alignment horizontal="left" vertical="center"/>
    </xf>
    <xf numFmtId="0" fontId="8" fillId="0" borderId="7" xfId="0" applyFont="1" applyFill="1" applyBorder="1" applyAlignment="1">
      <alignment vertical="center"/>
    </xf>
    <xf numFmtId="0" fontId="8" fillId="0" borderId="15"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528;&#24910;&#19968;&#37070;/&#20107;&#26989;&#20225;&#30011;&#37096;/&#25505;&#25246;/R2&#23567;&#25505;&#25246;/&#12459;&#12522;&#12461;&#12517;&#12521;&#12512;&#20316;&#25104;/&#23567;&#31639;/2020&#24180;&#38291;&#25351;&#23566;&#35336;&#30011;_&#38913;&#211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年"/>
      <sheetName val="2年上"/>
      <sheetName val="2年下"/>
      <sheetName val="3年上"/>
      <sheetName val="3年下"/>
      <sheetName val="4年上"/>
      <sheetName val="4年下"/>
      <sheetName val="5年"/>
      <sheetName val="6年"/>
    </sheetNames>
    <sheetDataSet>
      <sheetData sheetId="0"/>
      <sheetData sheetId="1"/>
      <sheetData sheetId="2"/>
      <sheetData sheetId="3"/>
      <sheetData sheetId="4"/>
      <sheetData sheetId="5">
        <row r="110">
          <cell r="F110">
            <v>104</v>
          </cell>
        </row>
        <row r="111">
          <cell r="F111">
            <v>105</v>
          </cell>
        </row>
        <row r="112">
          <cell r="F112">
            <v>106</v>
          </cell>
        </row>
        <row r="113">
          <cell r="F113">
            <v>107</v>
          </cell>
        </row>
        <row r="114">
          <cell r="F114">
            <v>108</v>
          </cell>
        </row>
        <row r="115">
          <cell r="F115">
            <v>109</v>
          </cell>
        </row>
        <row r="116">
          <cell r="F116">
            <v>110</v>
          </cell>
        </row>
        <row r="117">
          <cell r="F117">
            <v>111</v>
          </cell>
        </row>
        <row r="118">
          <cell r="F118">
            <v>112</v>
          </cell>
        </row>
        <row r="119">
          <cell r="F119">
            <v>113</v>
          </cell>
        </row>
        <row r="120">
          <cell r="F120">
            <v>114</v>
          </cell>
        </row>
        <row r="121">
          <cell r="F121">
            <v>115</v>
          </cell>
        </row>
        <row r="122">
          <cell r="F122">
            <v>116</v>
          </cell>
        </row>
        <row r="123">
          <cell r="F123">
            <v>117</v>
          </cell>
          <cell r="G123">
            <v>11</v>
          </cell>
        </row>
        <row r="124">
          <cell r="F124">
            <v>118</v>
          </cell>
        </row>
        <row r="125">
          <cell r="F125">
            <v>119</v>
          </cell>
        </row>
        <row r="126">
          <cell r="F126">
            <v>120</v>
          </cell>
        </row>
        <row r="127">
          <cell r="F127">
            <v>121</v>
          </cell>
        </row>
        <row r="128">
          <cell r="F128">
            <v>122</v>
          </cell>
        </row>
        <row r="129">
          <cell r="F129">
            <v>123</v>
          </cell>
          <cell r="G129">
            <v>4</v>
          </cell>
        </row>
        <row r="130">
          <cell r="F130">
            <v>124</v>
          </cell>
        </row>
        <row r="131">
          <cell r="F131">
            <v>125</v>
          </cell>
        </row>
        <row r="132">
          <cell r="F132">
            <v>126</v>
          </cell>
        </row>
        <row r="133">
          <cell r="F133">
            <v>127</v>
          </cell>
        </row>
        <row r="134">
          <cell r="F134">
            <v>128</v>
          </cell>
        </row>
        <row r="135">
          <cell r="F135">
            <v>129</v>
          </cell>
        </row>
        <row r="136">
          <cell r="F136">
            <v>130</v>
          </cell>
        </row>
        <row r="137">
          <cell r="F137">
            <v>131</v>
          </cell>
        </row>
        <row r="138">
          <cell r="F138">
            <v>132</v>
          </cell>
        </row>
        <row r="139">
          <cell r="F139">
            <v>133</v>
          </cell>
        </row>
        <row r="140">
          <cell r="F140">
            <v>134</v>
          </cell>
          <cell r="G140">
            <v>8</v>
          </cell>
        </row>
        <row r="141">
          <cell r="F141">
            <v>135</v>
          </cell>
        </row>
        <row r="142">
          <cell r="F142">
            <v>136</v>
          </cell>
          <cell r="G142">
            <v>1</v>
          </cell>
        </row>
        <row r="143">
          <cell r="F143">
            <v>137</v>
          </cell>
        </row>
        <row r="144">
          <cell r="F144">
            <v>138</v>
          </cell>
        </row>
        <row r="185">
          <cell r="F185">
            <v>168</v>
          </cell>
          <cell r="G185">
            <v>84</v>
          </cell>
        </row>
      </sheetData>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pageSetUpPr fitToPage="1"/>
  </sheetPr>
  <dimension ref="A1:AF156"/>
  <sheetViews>
    <sheetView tabSelected="1" zoomScaleNormal="100" workbookViewId="0">
      <selection activeCell="E8" sqref="E8"/>
    </sheetView>
  </sheetViews>
  <sheetFormatPr defaultColWidth="9.09765625" defaultRowHeight="12"/>
  <cols>
    <col min="1" max="2" width="4.69921875" style="137" customWidth="1"/>
    <col min="3" max="3" width="35.69921875" style="138" customWidth="1"/>
    <col min="4" max="5" width="25.69921875" style="139" customWidth="1"/>
    <col min="6" max="7" width="5.69921875" style="140" customWidth="1"/>
    <col min="8" max="8" width="85.69921875" style="140" customWidth="1"/>
    <col min="9" max="10" width="6.69921875" customWidth="1"/>
    <col min="11" max="30" width="9.09765625" style="6"/>
    <col min="31" max="16384" width="9.09765625" style="7"/>
  </cols>
  <sheetData>
    <row r="1" spans="1:32" s="2" customFormat="1" ht="16.5">
      <c r="A1" s="142" t="s">
        <v>0</v>
      </c>
      <c r="B1" s="142"/>
      <c r="C1" s="142"/>
      <c r="D1" s="142"/>
      <c r="E1" s="142"/>
      <c r="F1" s="142"/>
      <c r="G1" s="142"/>
      <c r="H1" s="142"/>
      <c r="I1"/>
      <c r="J1"/>
      <c r="K1" s="1"/>
      <c r="L1" s="1"/>
      <c r="M1" s="1"/>
      <c r="N1" s="1"/>
      <c r="O1" s="1"/>
      <c r="P1" s="1"/>
      <c r="Q1" s="1"/>
      <c r="R1" s="1"/>
      <c r="S1" s="1"/>
      <c r="T1" s="1"/>
      <c r="U1" s="1"/>
      <c r="V1" s="1"/>
      <c r="W1" s="1"/>
      <c r="X1" s="1"/>
      <c r="Y1" s="1"/>
      <c r="Z1" s="1"/>
      <c r="AA1" s="1"/>
      <c r="AB1" s="1"/>
      <c r="AC1" s="1"/>
      <c r="AD1" s="1"/>
      <c r="AE1" s="1"/>
      <c r="AF1" s="1"/>
    </row>
    <row r="2" spans="1:32" s="2" customFormat="1" ht="16.5">
      <c r="A2" s="3"/>
      <c r="B2" s="3"/>
      <c r="C2" s="4"/>
      <c r="D2" s="5"/>
      <c r="E2" s="5"/>
      <c r="F2" s="4"/>
      <c r="G2" s="4"/>
      <c r="H2" s="4"/>
      <c r="I2"/>
      <c r="J2"/>
      <c r="K2" s="1"/>
      <c r="L2" s="1"/>
      <c r="M2" s="1"/>
      <c r="N2" s="1"/>
      <c r="O2" s="1"/>
      <c r="P2" s="1"/>
      <c r="Q2" s="1"/>
      <c r="R2" s="1"/>
      <c r="S2" s="1"/>
      <c r="T2" s="1"/>
      <c r="U2" s="1"/>
      <c r="V2" s="1"/>
      <c r="W2" s="1"/>
      <c r="X2" s="1"/>
      <c r="Y2" s="1"/>
      <c r="Z2" s="1"/>
      <c r="AA2" s="1"/>
      <c r="AB2" s="1"/>
      <c r="AC2" s="1"/>
      <c r="AD2" s="1"/>
      <c r="AE2" s="1"/>
      <c r="AF2" s="1"/>
    </row>
    <row r="3" spans="1:32" ht="12" customHeight="1">
      <c r="A3" s="143" t="s">
        <v>1</v>
      </c>
      <c r="B3" s="143"/>
      <c r="C3" s="144" t="s">
        <v>2</v>
      </c>
      <c r="D3" s="146" t="s">
        <v>3</v>
      </c>
      <c r="E3" s="146" t="s">
        <v>4</v>
      </c>
      <c r="F3" s="148" t="s">
        <v>5</v>
      </c>
      <c r="G3" s="150" t="s">
        <v>6</v>
      </c>
      <c r="H3" s="152" t="s">
        <v>7</v>
      </c>
      <c r="AE3" s="6"/>
      <c r="AF3" s="6"/>
    </row>
    <row r="4" spans="1:32" s="10" customFormat="1" ht="12" customHeight="1">
      <c r="A4" s="8" t="s">
        <v>8</v>
      </c>
      <c r="B4" s="8" t="s">
        <v>9</v>
      </c>
      <c r="C4" s="145"/>
      <c r="D4" s="147"/>
      <c r="E4" s="147"/>
      <c r="F4" s="149"/>
      <c r="G4" s="151"/>
      <c r="H4" s="153"/>
      <c r="I4"/>
      <c r="J4"/>
      <c r="K4" s="9"/>
      <c r="L4" s="9"/>
      <c r="M4" s="9"/>
      <c r="N4" s="9"/>
      <c r="O4" s="9"/>
      <c r="P4" s="9"/>
      <c r="Q4" s="9"/>
      <c r="R4" s="9"/>
      <c r="S4" s="9"/>
      <c r="T4" s="9"/>
      <c r="U4" s="9"/>
      <c r="V4" s="9"/>
      <c r="W4" s="9"/>
      <c r="X4" s="9"/>
      <c r="Y4" s="9"/>
      <c r="Z4" s="9"/>
      <c r="AA4" s="9"/>
      <c r="AB4" s="9"/>
      <c r="AC4" s="9"/>
      <c r="AD4" s="9"/>
      <c r="AE4" s="9"/>
      <c r="AF4" s="9"/>
    </row>
    <row r="5" spans="1:32" s="10" customFormat="1" ht="12" customHeight="1">
      <c r="A5" s="154" t="s">
        <v>10</v>
      </c>
      <c r="B5" s="154" t="s">
        <v>11</v>
      </c>
      <c r="C5" s="11" t="s">
        <v>12</v>
      </c>
      <c r="D5" s="12"/>
      <c r="E5" s="12"/>
      <c r="F5" s="13" t="s">
        <v>13</v>
      </c>
      <c r="G5" s="14"/>
      <c r="H5" s="168" t="s">
        <v>14</v>
      </c>
      <c r="I5"/>
      <c r="J5"/>
      <c r="K5" s="9"/>
      <c r="L5" s="9"/>
      <c r="M5" s="9"/>
      <c r="N5" s="9"/>
      <c r="O5" s="9"/>
      <c r="P5" s="9"/>
      <c r="Q5" s="9"/>
      <c r="R5" s="9"/>
      <c r="S5" s="9"/>
      <c r="T5" s="9"/>
      <c r="U5" s="9"/>
      <c r="V5" s="9"/>
      <c r="W5" s="9"/>
      <c r="X5" s="9"/>
      <c r="Y5" s="9"/>
      <c r="Z5" s="9"/>
      <c r="AA5" s="9"/>
      <c r="AB5" s="9"/>
      <c r="AC5" s="9"/>
      <c r="AD5" s="9"/>
    </row>
    <row r="6" spans="1:32" s="10" customFormat="1" ht="12" customHeight="1">
      <c r="A6" s="155"/>
      <c r="B6" s="155"/>
      <c r="C6" s="15"/>
      <c r="D6" s="16"/>
      <c r="E6" s="16"/>
      <c r="F6" s="17">
        <v>1</v>
      </c>
      <c r="G6" s="18"/>
      <c r="H6" s="169"/>
      <c r="I6"/>
      <c r="J6"/>
      <c r="K6" s="9"/>
      <c r="L6" s="9"/>
      <c r="M6" s="9"/>
      <c r="N6" s="9"/>
      <c r="O6" s="9"/>
      <c r="P6" s="9"/>
      <c r="Q6" s="9"/>
      <c r="R6" s="9"/>
      <c r="S6" s="9"/>
      <c r="T6" s="9"/>
      <c r="U6" s="9"/>
      <c r="V6" s="9"/>
      <c r="W6" s="9"/>
      <c r="X6" s="9"/>
      <c r="Y6" s="9"/>
      <c r="Z6" s="9"/>
      <c r="AA6" s="9"/>
      <c r="AB6" s="9"/>
      <c r="AC6" s="9"/>
      <c r="AD6" s="9"/>
    </row>
    <row r="7" spans="1:32" s="10" customFormat="1" ht="12" customHeight="1">
      <c r="A7" s="155"/>
      <c r="B7" s="155"/>
      <c r="C7" s="19" t="s">
        <v>15</v>
      </c>
      <c r="D7" s="20"/>
      <c r="E7" s="20"/>
      <c r="F7" s="13">
        <v>2</v>
      </c>
      <c r="G7" s="160">
        <v>1</v>
      </c>
      <c r="H7" s="170" t="s">
        <v>16</v>
      </c>
      <c r="I7"/>
      <c r="J7"/>
      <c r="K7" s="9"/>
      <c r="L7" s="9"/>
      <c r="M7" s="9"/>
      <c r="N7" s="9"/>
      <c r="O7" s="9"/>
      <c r="P7" s="9"/>
      <c r="Q7" s="9"/>
      <c r="R7" s="9"/>
      <c r="S7" s="9"/>
      <c r="T7" s="9"/>
      <c r="U7" s="9"/>
      <c r="V7" s="9"/>
      <c r="W7" s="9"/>
      <c r="X7" s="9"/>
      <c r="Y7" s="9"/>
      <c r="Z7" s="9"/>
      <c r="AA7" s="9"/>
      <c r="AB7" s="9"/>
      <c r="AC7" s="9"/>
      <c r="AD7" s="9"/>
    </row>
    <row r="8" spans="1:32" s="10" customFormat="1" ht="12" customHeight="1">
      <c r="A8" s="155"/>
      <c r="B8" s="155"/>
      <c r="C8" s="21"/>
      <c r="D8" s="22" t="s">
        <v>17</v>
      </c>
      <c r="E8" s="22" t="s">
        <v>18</v>
      </c>
      <c r="F8" s="23">
        <v>3</v>
      </c>
      <c r="G8" s="141"/>
      <c r="H8" s="163"/>
      <c r="I8"/>
      <c r="J8"/>
      <c r="K8" s="9"/>
      <c r="L8" s="9"/>
      <c r="M8" s="9"/>
      <c r="N8" s="9"/>
      <c r="O8" s="9"/>
      <c r="P8" s="9"/>
      <c r="Q8" s="9"/>
      <c r="R8" s="9"/>
      <c r="S8" s="9"/>
      <c r="T8" s="9"/>
      <c r="U8" s="9"/>
      <c r="V8" s="9"/>
      <c r="W8" s="9"/>
      <c r="X8" s="9"/>
      <c r="Y8" s="9"/>
      <c r="Z8" s="9"/>
      <c r="AA8" s="9"/>
      <c r="AB8" s="9"/>
      <c r="AC8" s="9"/>
      <c r="AD8" s="9"/>
    </row>
    <row r="9" spans="1:32" s="10" customFormat="1" ht="12" customHeight="1">
      <c r="A9" s="155"/>
      <c r="B9" s="155"/>
      <c r="C9" s="21"/>
      <c r="D9" s="24"/>
      <c r="E9" s="22" t="s">
        <v>19</v>
      </c>
      <c r="F9" s="23">
        <v>4</v>
      </c>
      <c r="G9" s="141">
        <v>2</v>
      </c>
      <c r="H9" s="163" t="s">
        <v>20</v>
      </c>
      <c r="I9"/>
      <c r="J9"/>
      <c r="K9" s="9"/>
      <c r="L9" s="9"/>
      <c r="M9" s="9"/>
      <c r="N9" s="9"/>
      <c r="O9" s="9"/>
      <c r="P9" s="9"/>
      <c r="Q9" s="9"/>
      <c r="R9" s="9"/>
      <c r="S9" s="9"/>
      <c r="T9" s="9"/>
      <c r="U9" s="9"/>
      <c r="V9" s="9"/>
      <c r="W9" s="9"/>
      <c r="X9" s="9"/>
      <c r="Y9" s="9"/>
      <c r="Z9" s="9"/>
      <c r="AA9" s="9"/>
      <c r="AB9" s="9"/>
      <c r="AC9" s="9"/>
      <c r="AD9" s="9"/>
    </row>
    <row r="10" spans="1:32" s="10" customFormat="1" ht="12" customHeight="1">
      <c r="A10" s="155"/>
      <c r="B10" s="155"/>
      <c r="C10" s="21"/>
      <c r="D10" s="25"/>
      <c r="E10" s="22"/>
      <c r="F10" s="23">
        <v>5</v>
      </c>
      <c r="G10" s="141"/>
      <c r="H10" s="163"/>
      <c r="I10"/>
      <c r="J10"/>
      <c r="K10" s="9"/>
      <c r="L10" s="9"/>
      <c r="M10" s="9"/>
      <c r="N10" s="9"/>
      <c r="O10" s="9"/>
      <c r="P10" s="9"/>
      <c r="Q10" s="9"/>
      <c r="R10" s="9"/>
      <c r="S10" s="9"/>
      <c r="T10" s="9"/>
      <c r="U10" s="9"/>
      <c r="V10" s="9"/>
      <c r="W10" s="9"/>
      <c r="X10" s="9"/>
      <c r="Y10" s="9"/>
      <c r="Z10" s="9"/>
      <c r="AA10" s="9"/>
      <c r="AB10" s="9"/>
      <c r="AC10" s="9"/>
      <c r="AD10" s="9"/>
    </row>
    <row r="11" spans="1:32" s="10" customFormat="1" ht="12" customHeight="1">
      <c r="A11" s="155"/>
      <c r="B11" s="155"/>
      <c r="C11" s="21"/>
      <c r="D11" s="25"/>
      <c r="E11" s="22" t="s">
        <v>21</v>
      </c>
      <c r="F11" s="23">
        <v>6</v>
      </c>
      <c r="G11" s="141">
        <v>3</v>
      </c>
      <c r="H11" s="163" t="s">
        <v>22</v>
      </c>
      <c r="I11"/>
      <c r="J11"/>
      <c r="K11" s="9"/>
      <c r="L11" s="9"/>
      <c r="M11" s="9"/>
      <c r="N11" s="9"/>
      <c r="O11" s="9"/>
      <c r="P11" s="9"/>
      <c r="Q11" s="9"/>
      <c r="R11" s="9"/>
      <c r="S11" s="9"/>
      <c r="T11" s="9"/>
      <c r="U11" s="9"/>
      <c r="V11" s="9"/>
      <c r="W11" s="9"/>
      <c r="X11" s="9"/>
      <c r="Y11" s="9"/>
      <c r="Z11" s="9"/>
      <c r="AA11" s="9"/>
      <c r="AB11" s="9"/>
      <c r="AC11" s="9"/>
      <c r="AD11" s="9"/>
    </row>
    <row r="12" spans="1:32" s="10" customFormat="1" ht="12" customHeight="1">
      <c r="A12" s="155"/>
      <c r="B12" s="155"/>
      <c r="C12" s="21"/>
      <c r="D12" s="25"/>
      <c r="E12" s="22"/>
      <c r="F12" s="23">
        <v>7</v>
      </c>
      <c r="G12" s="141"/>
      <c r="H12" s="163"/>
      <c r="I12"/>
      <c r="J12"/>
      <c r="K12" s="9"/>
      <c r="L12" s="9"/>
      <c r="M12" s="9"/>
      <c r="N12" s="9"/>
      <c r="O12" s="9"/>
      <c r="P12" s="9"/>
      <c r="Q12" s="9"/>
      <c r="R12" s="9"/>
      <c r="S12" s="9"/>
      <c r="T12" s="9"/>
      <c r="U12" s="9"/>
      <c r="V12" s="9"/>
      <c r="W12" s="9"/>
      <c r="X12" s="9"/>
      <c r="Y12" s="9"/>
      <c r="Z12" s="9"/>
      <c r="AA12" s="9"/>
      <c r="AB12" s="9"/>
      <c r="AC12" s="9"/>
      <c r="AD12" s="9"/>
    </row>
    <row r="13" spans="1:32" s="10" customFormat="1" ht="12" customHeight="1">
      <c r="A13" s="155"/>
      <c r="B13" s="155"/>
      <c r="C13" s="21"/>
      <c r="D13" s="26" t="s">
        <v>23</v>
      </c>
      <c r="E13" s="27"/>
      <c r="F13" s="23">
        <v>8</v>
      </c>
      <c r="G13" s="141">
        <v>4</v>
      </c>
      <c r="H13" s="162" t="s">
        <v>24</v>
      </c>
      <c r="I13"/>
      <c r="J13"/>
      <c r="K13" s="9"/>
      <c r="L13" s="9"/>
      <c r="M13" s="9"/>
      <c r="N13" s="9"/>
      <c r="O13" s="9"/>
      <c r="P13" s="9"/>
      <c r="Q13" s="9"/>
      <c r="R13" s="9"/>
      <c r="S13" s="9"/>
      <c r="T13" s="9"/>
      <c r="U13" s="9"/>
      <c r="V13" s="9"/>
      <c r="W13" s="9"/>
      <c r="X13" s="9"/>
      <c r="Y13" s="9"/>
      <c r="Z13" s="9"/>
      <c r="AA13" s="9"/>
      <c r="AB13" s="9"/>
      <c r="AC13" s="9"/>
      <c r="AD13" s="9"/>
    </row>
    <row r="14" spans="1:32" s="10" customFormat="1" ht="12" customHeight="1">
      <c r="A14" s="155"/>
      <c r="B14" s="155"/>
      <c r="C14" s="21"/>
      <c r="D14" s="28"/>
      <c r="E14" s="29"/>
      <c r="F14" s="23">
        <v>9</v>
      </c>
      <c r="G14" s="141"/>
      <c r="H14" s="162"/>
      <c r="I14"/>
      <c r="J14"/>
      <c r="K14" s="9"/>
      <c r="L14" s="9"/>
      <c r="M14" s="9"/>
      <c r="N14" s="9"/>
      <c r="O14" s="9"/>
      <c r="P14" s="9"/>
      <c r="Q14" s="9"/>
      <c r="R14" s="9"/>
      <c r="S14" s="9"/>
      <c r="T14" s="9"/>
      <c r="U14" s="9"/>
      <c r="V14" s="9"/>
      <c r="W14" s="9"/>
      <c r="X14" s="9"/>
      <c r="Y14" s="9"/>
      <c r="Z14" s="9"/>
      <c r="AA14" s="9"/>
      <c r="AB14" s="9"/>
      <c r="AC14" s="9"/>
      <c r="AD14" s="9"/>
    </row>
    <row r="15" spans="1:32" s="10" customFormat="1" ht="12" customHeight="1">
      <c r="A15" s="155"/>
      <c r="B15" s="164" t="s">
        <v>25</v>
      </c>
      <c r="C15" s="30"/>
      <c r="D15" s="26" t="s">
        <v>26</v>
      </c>
      <c r="E15" s="27" t="s">
        <v>27</v>
      </c>
      <c r="F15" s="23">
        <v>10</v>
      </c>
      <c r="G15" s="23">
        <v>5</v>
      </c>
      <c r="H15" s="31" t="s">
        <v>28</v>
      </c>
      <c r="I15"/>
      <c r="J15"/>
      <c r="K15" s="9"/>
      <c r="L15" s="9"/>
      <c r="M15" s="9"/>
      <c r="N15" s="9"/>
      <c r="O15" s="9"/>
      <c r="P15" s="9"/>
      <c r="Q15" s="9"/>
      <c r="R15" s="9"/>
      <c r="S15" s="9"/>
      <c r="T15" s="9"/>
      <c r="U15" s="9"/>
      <c r="V15" s="9"/>
      <c r="W15" s="9"/>
      <c r="X15" s="9"/>
      <c r="Y15" s="9"/>
      <c r="Z15" s="9"/>
      <c r="AA15" s="9"/>
      <c r="AB15" s="9"/>
      <c r="AC15" s="9"/>
      <c r="AD15" s="9"/>
    </row>
    <row r="16" spans="1:32" s="10" customFormat="1" ht="12" customHeight="1">
      <c r="A16" s="164" t="s">
        <v>29</v>
      </c>
      <c r="B16" s="164"/>
      <c r="C16" s="30"/>
      <c r="D16" s="24"/>
      <c r="E16" s="22"/>
      <c r="F16" s="23">
        <v>11</v>
      </c>
      <c r="G16" s="23">
        <v>6</v>
      </c>
      <c r="H16" s="31" t="s">
        <v>30</v>
      </c>
      <c r="I16"/>
      <c r="J16"/>
      <c r="K16" s="9"/>
      <c r="L16" s="9"/>
      <c r="M16" s="9"/>
      <c r="N16" s="9"/>
      <c r="O16" s="9"/>
      <c r="P16" s="9"/>
      <c r="Q16" s="9"/>
      <c r="R16" s="9"/>
      <c r="S16" s="9"/>
      <c r="T16" s="9"/>
      <c r="U16" s="9"/>
      <c r="V16" s="9"/>
      <c r="W16" s="9"/>
      <c r="X16" s="9"/>
      <c r="Y16" s="9"/>
      <c r="Z16" s="9"/>
      <c r="AA16" s="9"/>
      <c r="AB16" s="9"/>
      <c r="AC16" s="9"/>
      <c r="AD16" s="9"/>
    </row>
    <row r="17" spans="1:30" s="10" customFormat="1" ht="12" customHeight="1">
      <c r="A17" s="164"/>
      <c r="B17" s="164"/>
      <c r="C17" s="30"/>
      <c r="D17" s="24"/>
      <c r="E17" s="22" t="s">
        <v>31</v>
      </c>
      <c r="F17" s="23">
        <v>12</v>
      </c>
      <c r="G17" s="23">
        <v>7</v>
      </c>
      <c r="H17" s="32" t="s">
        <v>32</v>
      </c>
      <c r="I17"/>
      <c r="J17"/>
      <c r="K17" s="9"/>
      <c r="L17" s="9"/>
      <c r="M17" s="9"/>
      <c r="N17" s="9"/>
      <c r="O17" s="9"/>
      <c r="P17" s="9"/>
      <c r="Q17" s="9"/>
      <c r="R17" s="9"/>
      <c r="S17" s="9"/>
      <c r="T17" s="9"/>
      <c r="U17" s="9"/>
      <c r="V17" s="9"/>
      <c r="W17" s="9"/>
      <c r="X17" s="9"/>
      <c r="Y17" s="9"/>
      <c r="Z17" s="9"/>
      <c r="AA17" s="9"/>
      <c r="AB17" s="9"/>
      <c r="AC17" s="9"/>
      <c r="AD17" s="9"/>
    </row>
    <row r="18" spans="1:30" s="10" customFormat="1" ht="12" customHeight="1">
      <c r="A18" s="164"/>
      <c r="B18" s="164"/>
      <c r="C18" s="30"/>
      <c r="D18" s="24"/>
      <c r="E18" s="22" t="s">
        <v>33</v>
      </c>
      <c r="F18" s="23">
        <v>13</v>
      </c>
      <c r="G18" s="23">
        <v>8</v>
      </c>
      <c r="H18" s="33" t="s">
        <v>34</v>
      </c>
      <c r="I18"/>
      <c r="J18"/>
      <c r="K18" s="9"/>
      <c r="L18" s="9"/>
      <c r="M18" s="9"/>
      <c r="N18" s="9"/>
      <c r="O18" s="9"/>
      <c r="P18" s="9"/>
      <c r="Q18" s="9"/>
      <c r="R18" s="9"/>
      <c r="S18" s="9"/>
      <c r="T18" s="9"/>
      <c r="U18" s="9"/>
      <c r="V18" s="9"/>
      <c r="W18" s="9"/>
      <c r="X18" s="9"/>
      <c r="Y18" s="9"/>
      <c r="Z18" s="9"/>
      <c r="AA18" s="9"/>
      <c r="AB18" s="9"/>
      <c r="AC18" s="9"/>
      <c r="AD18" s="9"/>
    </row>
    <row r="19" spans="1:30" s="10" customFormat="1" ht="12" customHeight="1">
      <c r="A19" s="164"/>
      <c r="B19" s="164"/>
      <c r="C19" s="30"/>
      <c r="D19" s="26" t="s">
        <v>35</v>
      </c>
      <c r="E19" s="27"/>
      <c r="F19" s="23">
        <v>14</v>
      </c>
      <c r="G19" s="141">
        <v>9</v>
      </c>
      <c r="H19" s="165" t="s">
        <v>36</v>
      </c>
      <c r="I19"/>
      <c r="J19"/>
      <c r="K19" s="9"/>
      <c r="L19" s="9"/>
      <c r="M19" s="9"/>
      <c r="N19" s="9"/>
      <c r="O19" s="9"/>
      <c r="P19" s="9"/>
      <c r="Q19" s="9"/>
      <c r="R19" s="9"/>
      <c r="S19" s="9"/>
      <c r="T19" s="9"/>
      <c r="U19" s="9"/>
      <c r="V19" s="9"/>
      <c r="W19" s="9"/>
      <c r="X19" s="9"/>
      <c r="Y19" s="9"/>
      <c r="Z19" s="9"/>
      <c r="AA19" s="9"/>
      <c r="AB19" s="9"/>
      <c r="AC19" s="9"/>
      <c r="AD19" s="9"/>
    </row>
    <row r="20" spans="1:30" s="10" customFormat="1" ht="12" customHeight="1">
      <c r="A20" s="164"/>
      <c r="B20" s="164"/>
      <c r="C20" s="30"/>
      <c r="D20" s="34"/>
      <c r="E20" s="29"/>
      <c r="F20" s="23">
        <v>15</v>
      </c>
      <c r="G20" s="141"/>
      <c r="H20" s="162"/>
      <c r="I20"/>
      <c r="J20"/>
      <c r="K20" s="9"/>
      <c r="L20" s="9"/>
      <c r="M20" s="9"/>
      <c r="N20" s="9"/>
      <c r="O20" s="9"/>
      <c r="P20" s="9"/>
      <c r="Q20" s="9"/>
      <c r="R20" s="9"/>
      <c r="S20" s="9"/>
      <c r="T20" s="9"/>
      <c r="U20" s="9"/>
      <c r="V20" s="9"/>
      <c r="W20" s="9"/>
      <c r="X20" s="9"/>
      <c r="Y20" s="9"/>
      <c r="Z20" s="9"/>
      <c r="AA20" s="9"/>
      <c r="AB20" s="9"/>
      <c r="AC20" s="9"/>
      <c r="AD20" s="9"/>
    </row>
    <row r="21" spans="1:30" s="10" customFormat="1" ht="12" customHeight="1">
      <c r="A21" s="164"/>
      <c r="B21" s="164"/>
      <c r="C21" s="30"/>
      <c r="D21" s="35" t="s">
        <v>37</v>
      </c>
      <c r="E21" s="27" t="s">
        <v>38</v>
      </c>
      <c r="F21" s="23">
        <v>16</v>
      </c>
      <c r="G21" s="141">
        <v>10</v>
      </c>
      <c r="H21" s="166" t="s">
        <v>39</v>
      </c>
      <c r="I21"/>
      <c r="J21"/>
      <c r="K21" s="9"/>
      <c r="L21" s="9"/>
      <c r="M21" s="9"/>
      <c r="N21" s="9"/>
      <c r="O21" s="9"/>
      <c r="P21" s="9"/>
      <c r="Q21" s="9"/>
      <c r="R21" s="9"/>
      <c r="S21" s="9"/>
      <c r="T21" s="9"/>
      <c r="U21" s="9"/>
      <c r="V21" s="9"/>
      <c r="W21" s="9"/>
      <c r="X21" s="9"/>
      <c r="Y21" s="9"/>
      <c r="Z21" s="9"/>
      <c r="AA21" s="9"/>
      <c r="AB21" s="9"/>
      <c r="AC21" s="9"/>
      <c r="AD21" s="9"/>
    </row>
    <row r="22" spans="1:30" s="10" customFormat="1" ht="12" customHeight="1">
      <c r="A22" s="164"/>
      <c r="B22" s="164"/>
      <c r="C22" s="30"/>
      <c r="D22" s="36"/>
      <c r="E22" s="36" t="s">
        <v>40</v>
      </c>
      <c r="F22" s="23">
        <v>17</v>
      </c>
      <c r="G22" s="141"/>
      <c r="H22" s="167"/>
      <c r="I22"/>
      <c r="J22"/>
      <c r="K22" s="9"/>
      <c r="L22" s="9"/>
      <c r="M22" s="9"/>
      <c r="N22" s="9"/>
      <c r="O22" s="9"/>
      <c r="P22" s="9"/>
      <c r="Q22" s="9"/>
      <c r="R22" s="9"/>
      <c r="S22" s="9"/>
      <c r="T22" s="9"/>
      <c r="U22" s="9"/>
      <c r="V22" s="9"/>
      <c r="W22" s="9"/>
      <c r="X22" s="9"/>
      <c r="Y22" s="9"/>
      <c r="Z22" s="9"/>
      <c r="AA22" s="9"/>
      <c r="AB22" s="9"/>
      <c r="AC22" s="9"/>
      <c r="AD22" s="9"/>
    </row>
    <row r="23" spans="1:30" s="10" customFormat="1" ht="12" customHeight="1">
      <c r="A23" s="154" t="s">
        <v>41</v>
      </c>
      <c r="B23" s="154" t="s">
        <v>41</v>
      </c>
      <c r="C23" s="37" t="s">
        <v>42</v>
      </c>
      <c r="D23" s="37"/>
      <c r="E23" s="20"/>
      <c r="F23" s="13">
        <v>18</v>
      </c>
      <c r="G23" s="156">
        <v>1</v>
      </c>
      <c r="H23" s="158" t="s">
        <v>43</v>
      </c>
      <c r="I23"/>
      <c r="J23"/>
      <c r="K23" s="9"/>
      <c r="L23" s="9"/>
      <c r="M23" s="9"/>
      <c r="N23" s="9"/>
      <c r="O23" s="9"/>
      <c r="P23" s="9"/>
      <c r="Q23" s="9"/>
      <c r="R23" s="9"/>
      <c r="S23" s="9"/>
      <c r="T23" s="9"/>
      <c r="U23" s="9"/>
      <c r="V23" s="9"/>
      <c r="W23" s="9"/>
      <c r="X23" s="9"/>
      <c r="Y23" s="9"/>
      <c r="Z23" s="9"/>
      <c r="AA23" s="9"/>
      <c r="AB23" s="9"/>
      <c r="AC23" s="9"/>
      <c r="AD23" s="9"/>
    </row>
    <row r="24" spans="1:30" s="10" customFormat="1" ht="12" customHeight="1">
      <c r="A24" s="155"/>
      <c r="B24" s="155"/>
      <c r="C24" s="38"/>
      <c r="D24" s="39"/>
      <c r="E24" s="40"/>
      <c r="F24" s="17">
        <v>19</v>
      </c>
      <c r="G24" s="157"/>
      <c r="H24" s="159"/>
      <c r="I24"/>
      <c r="J24"/>
      <c r="K24" s="9"/>
      <c r="L24" s="9"/>
      <c r="M24" s="9"/>
      <c r="N24" s="9"/>
      <c r="O24" s="9"/>
      <c r="P24" s="9"/>
      <c r="Q24" s="9"/>
      <c r="R24" s="9"/>
      <c r="S24" s="9"/>
      <c r="T24" s="9"/>
      <c r="U24" s="9"/>
      <c r="V24" s="9"/>
      <c r="W24" s="9"/>
      <c r="X24" s="9"/>
      <c r="Y24" s="9"/>
      <c r="Z24" s="9"/>
      <c r="AA24" s="9"/>
      <c r="AB24" s="9"/>
      <c r="AC24" s="9"/>
      <c r="AD24" s="9"/>
    </row>
    <row r="25" spans="1:30" ht="12" customHeight="1">
      <c r="A25" s="155"/>
      <c r="B25" s="155"/>
      <c r="C25" s="19" t="s">
        <v>44</v>
      </c>
      <c r="D25" s="20"/>
      <c r="E25" s="20"/>
      <c r="F25" s="13">
        <v>20</v>
      </c>
      <c r="G25" s="160">
        <v>1</v>
      </c>
      <c r="H25" s="161" t="s">
        <v>45</v>
      </c>
    </row>
    <row r="26" spans="1:30" ht="12" customHeight="1">
      <c r="A26" s="155"/>
      <c r="B26" s="155"/>
      <c r="C26" s="21"/>
      <c r="D26" s="24" t="s">
        <v>46</v>
      </c>
      <c r="E26" s="22"/>
      <c r="F26" s="23">
        <v>21</v>
      </c>
      <c r="G26" s="141"/>
      <c r="H26" s="162"/>
    </row>
    <row r="27" spans="1:30" ht="12" customHeight="1">
      <c r="A27" s="155"/>
      <c r="B27" s="155"/>
      <c r="C27" s="30"/>
      <c r="D27" s="22"/>
      <c r="E27" s="22"/>
      <c r="F27" s="23">
        <v>22</v>
      </c>
      <c r="G27" s="141"/>
      <c r="H27" s="162"/>
    </row>
    <row r="28" spans="1:30" ht="12" customHeight="1">
      <c r="A28" s="155"/>
      <c r="B28" s="155"/>
      <c r="C28" s="30"/>
      <c r="D28" s="22"/>
      <c r="E28" s="22"/>
      <c r="F28" s="23">
        <v>23</v>
      </c>
      <c r="G28" s="23">
        <v>2</v>
      </c>
      <c r="H28" s="41" t="s">
        <v>47</v>
      </c>
    </row>
    <row r="29" spans="1:30" ht="12" customHeight="1">
      <c r="A29" s="155"/>
      <c r="B29" s="155"/>
      <c r="C29" s="30"/>
      <c r="D29" s="24"/>
      <c r="E29" s="30" t="s">
        <v>48</v>
      </c>
      <c r="F29" s="23">
        <v>24</v>
      </c>
      <c r="G29" s="23">
        <v>3</v>
      </c>
      <c r="H29" s="41" t="s">
        <v>49</v>
      </c>
    </row>
    <row r="30" spans="1:30" ht="12" customHeight="1">
      <c r="A30" s="155"/>
      <c r="B30" s="155"/>
      <c r="C30" s="30"/>
      <c r="D30" s="24"/>
      <c r="E30" s="22" t="s">
        <v>50</v>
      </c>
      <c r="F30" s="23">
        <v>25</v>
      </c>
      <c r="G30" s="23">
        <v>4</v>
      </c>
      <c r="H30" s="41" t="s">
        <v>51</v>
      </c>
    </row>
    <row r="31" spans="1:30" ht="12" customHeight="1">
      <c r="A31" s="155"/>
      <c r="B31" s="155"/>
      <c r="C31" s="30"/>
      <c r="D31" s="26" t="s">
        <v>52</v>
      </c>
      <c r="E31" s="27" t="s">
        <v>53</v>
      </c>
      <c r="F31" s="23">
        <v>26</v>
      </c>
      <c r="G31" s="141">
        <v>5</v>
      </c>
      <c r="H31" s="163" t="s">
        <v>54</v>
      </c>
    </row>
    <row r="32" spans="1:30" ht="12" customHeight="1">
      <c r="A32" s="155"/>
      <c r="B32" s="155"/>
      <c r="C32" s="42"/>
      <c r="D32" s="22"/>
      <c r="E32" s="22"/>
      <c r="F32" s="23">
        <v>27</v>
      </c>
      <c r="G32" s="141"/>
      <c r="H32" s="163"/>
    </row>
    <row r="33" spans="1:8" ht="12" customHeight="1">
      <c r="A33" s="164" t="s">
        <v>55</v>
      </c>
      <c r="B33" s="164" t="s">
        <v>55</v>
      </c>
      <c r="C33" s="30"/>
      <c r="D33" s="22"/>
      <c r="E33" s="22" t="s">
        <v>56</v>
      </c>
      <c r="F33" s="23">
        <v>28</v>
      </c>
      <c r="G33" s="23">
        <v>6</v>
      </c>
      <c r="H33" s="32" t="s">
        <v>57</v>
      </c>
    </row>
    <row r="34" spans="1:8" ht="12" customHeight="1">
      <c r="A34" s="164"/>
      <c r="B34" s="164"/>
      <c r="C34" s="42"/>
      <c r="D34" s="29"/>
      <c r="E34" s="29" t="s">
        <v>58</v>
      </c>
      <c r="F34" s="23">
        <v>29</v>
      </c>
      <c r="G34" s="23">
        <v>7</v>
      </c>
      <c r="H34" s="32" t="s">
        <v>59</v>
      </c>
    </row>
    <row r="35" spans="1:8" ht="12" customHeight="1">
      <c r="A35" s="164"/>
      <c r="B35" s="164"/>
      <c r="C35" s="30"/>
      <c r="D35" s="35" t="s">
        <v>37</v>
      </c>
      <c r="E35" s="22" t="s">
        <v>38</v>
      </c>
      <c r="F35" s="23">
        <v>30</v>
      </c>
      <c r="G35" s="141">
        <v>8</v>
      </c>
      <c r="H35" s="166" t="s">
        <v>39</v>
      </c>
    </row>
    <row r="36" spans="1:8" ht="12" customHeight="1">
      <c r="A36" s="164"/>
      <c r="B36" s="164"/>
      <c r="C36" s="38"/>
      <c r="D36" s="38"/>
      <c r="E36" s="38" t="s">
        <v>40</v>
      </c>
      <c r="F36" s="17">
        <v>31</v>
      </c>
      <c r="G36" s="175"/>
      <c r="H36" s="167"/>
    </row>
    <row r="37" spans="1:8" ht="12" customHeight="1">
      <c r="A37" s="164"/>
      <c r="B37" s="164"/>
      <c r="C37" s="43" t="s">
        <v>60</v>
      </c>
      <c r="D37" s="20"/>
      <c r="E37" s="20" t="s">
        <v>61</v>
      </c>
      <c r="F37" s="13">
        <v>32</v>
      </c>
      <c r="G37" s="13">
        <v>1</v>
      </c>
      <c r="H37" s="44" t="s">
        <v>62</v>
      </c>
    </row>
    <row r="38" spans="1:8" ht="12" customHeight="1">
      <c r="A38" s="164"/>
      <c r="B38" s="164"/>
      <c r="C38" s="45" t="s">
        <v>63</v>
      </c>
      <c r="D38" s="40"/>
      <c r="E38" s="40"/>
      <c r="F38" s="17">
        <v>33</v>
      </c>
      <c r="G38" s="17">
        <v>2</v>
      </c>
      <c r="H38" s="46" t="s">
        <v>64</v>
      </c>
    </row>
    <row r="39" spans="1:8" ht="12" customHeight="1">
      <c r="A39" s="164"/>
      <c r="B39" s="164"/>
      <c r="C39" s="19" t="s">
        <v>65</v>
      </c>
      <c r="D39" s="20"/>
      <c r="E39" s="20"/>
      <c r="F39" s="13">
        <v>34</v>
      </c>
      <c r="G39" s="160">
        <v>1</v>
      </c>
      <c r="H39" s="170" t="s">
        <v>66</v>
      </c>
    </row>
    <row r="40" spans="1:8" ht="12" customHeight="1">
      <c r="A40" s="164"/>
      <c r="B40" s="164"/>
      <c r="C40" s="21"/>
      <c r="D40" s="24" t="s">
        <v>67</v>
      </c>
      <c r="E40" s="22"/>
      <c r="F40" s="23">
        <v>35</v>
      </c>
      <c r="G40" s="176"/>
      <c r="H40" s="163"/>
    </row>
    <row r="41" spans="1:8" ht="12" customHeight="1">
      <c r="A41" s="171" t="s">
        <v>68</v>
      </c>
      <c r="B41" s="171" t="s">
        <v>68</v>
      </c>
      <c r="C41" s="21"/>
      <c r="D41" s="24"/>
      <c r="E41" s="22"/>
      <c r="F41" s="23">
        <v>36</v>
      </c>
      <c r="G41" s="23">
        <v>2</v>
      </c>
      <c r="H41" s="33" t="s">
        <v>69</v>
      </c>
    </row>
    <row r="42" spans="1:8" ht="12" customHeight="1">
      <c r="A42" s="171"/>
      <c r="B42" s="171"/>
      <c r="C42" s="47"/>
      <c r="D42" s="25"/>
      <c r="E42" s="22" t="s">
        <v>70</v>
      </c>
      <c r="F42" s="23">
        <v>37</v>
      </c>
      <c r="G42" s="23">
        <v>3</v>
      </c>
      <c r="H42" s="32" t="s">
        <v>71</v>
      </c>
    </row>
    <row r="43" spans="1:8" ht="12" customHeight="1">
      <c r="A43" s="171"/>
      <c r="B43" s="171"/>
      <c r="C43" s="47"/>
      <c r="D43" s="24"/>
      <c r="E43" s="22"/>
      <c r="F43" s="23">
        <v>38</v>
      </c>
      <c r="G43" s="23">
        <v>4</v>
      </c>
      <c r="H43" s="32" t="s">
        <v>72</v>
      </c>
    </row>
    <row r="44" spans="1:8" ht="12" customHeight="1">
      <c r="A44" s="171"/>
      <c r="B44" s="171"/>
      <c r="C44" s="47"/>
      <c r="D44" s="24" t="s">
        <v>73</v>
      </c>
      <c r="E44" s="22"/>
      <c r="F44" s="23">
        <v>39</v>
      </c>
      <c r="G44" s="23">
        <v>5</v>
      </c>
      <c r="H44" s="32" t="s">
        <v>74</v>
      </c>
    </row>
    <row r="45" spans="1:8" ht="12" customHeight="1">
      <c r="A45" s="171"/>
      <c r="B45" s="171"/>
      <c r="C45" s="47"/>
      <c r="D45" s="26" t="s">
        <v>75</v>
      </c>
      <c r="E45" s="27"/>
      <c r="F45" s="23">
        <v>40</v>
      </c>
      <c r="G45" s="141">
        <v>6</v>
      </c>
      <c r="H45" s="173" t="s">
        <v>76</v>
      </c>
    </row>
    <row r="46" spans="1:8" ht="12" customHeight="1">
      <c r="A46" s="171"/>
      <c r="B46" s="171"/>
      <c r="C46" s="47"/>
      <c r="D46" s="25"/>
      <c r="E46" s="22"/>
      <c r="F46" s="23">
        <v>41</v>
      </c>
      <c r="G46" s="141"/>
      <c r="H46" s="174"/>
    </row>
    <row r="47" spans="1:8" ht="12" customHeight="1">
      <c r="A47" s="172"/>
      <c r="B47" s="172"/>
      <c r="C47" s="47"/>
      <c r="D47" s="25"/>
      <c r="E47" s="22"/>
      <c r="F47" s="23">
        <v>42</v>
      </c>
      <c r="G47" s="23">
        <v>7</v>
      </c>
      <c r="H47" s="32" t="s">
        <v>77</v>
      </c>
    </row>
    <row r="48" spans="1:8" ht="12" customHeight="1">
      <c r="A48" s="164" t="s">
        <v>78</v>
      </c>
      <c r="B48" s="164" t="s">
        <v>78</v>
      </c>
      <c r="C48" s="47"/>
      <c r="D48" s="24"/>
      <c r="E48" s="22" t="s">
        <v>79</v>
      </c>
      <c r="F48" s="23">
        <v>43</v>
      </c>
      <c r="G48" s="23">
        <v>8</v>
      </c>
      <c r="H48" s="32" t="s">
        <v>80</v>
      </c>
    </row>
    <row r="49" spans="1:30" ht="12" customHeight="1">
      <c r="A49" s="164"/>
      <c r="B49" s="164"/>
      <c r="C49" s="47"/>
      <c r="D49" s="24"/>
      <c r="E49" s="22"/>
      <c r="F49" s="23">
        <v>44</v>
      </c>
      <c r="G49" s="23">
        <v>9</v>
      </c>
      <c r="H49" s="32" t="s">
        <v>81</v>
      </c>
    </row>
    <row r="50" spans="1:30" ht="12" customHeight="1">
      <c r="A50" s="164"/>
      <c r="B50" s="164"/>
      <c r="C50" s="47"/>
      <c r="D50" s="24"/>
      <c r="E50" s="22"/>
      <c r="F50" s="23">
        <v>45</v>
      </c>
      <c r="G50" s="23">
        <v>10</v>
      </c>
      <c r="H50" s="32" t="s">
        <v>82</v>
      </c>
    </row>
    <row r="51" spans="1:30" ht="12" customHeight="1">
      <c r="A51" s="164"/>
      <c r="B51" s="164"/>
      <c r="C51" s="47"/>
      <c r="D51" s="24"/>
      <c r="E51" s="22" t="s">
        <v>83</v>
      </c>
      <c r="F51" s="23">
        <v>46</v>
      </c>
      <c r="G51" s="23">
        <v>11</v>
      </c>
      <c r="H51" s="32" t="s">
        <v>84</v>
      </c>
    </row>
    <row r="52" spans="1:30" ht="12" customHeight="1">
      <c r="A52" s="164"/>
      <c r="B52" s="164"/>
      <c r="C52" s="47"/>
      <c r="D52" s="24"/>
      <c r="E52" s="22" t="s">
        <v>85</v>
      </c>
      <c r="F52" s="23">
        <v>47</v>
      </c>
      <c r="G52" s="23">
        <v>12</v>
      </c>
      <c r="H52" s="32" t="s">
        <v>86</v>
      </c>
    </row>
    <row r="53" spans="1:30" ht="12" customHeight="1">
      <c r="A53" s="164"/>
      <c r="B53" s="164"/>
      <c r="C53" s="47"/>
      <c r="D53" s="24"/>
      <c r="E53" s="22"/>
      <c r="F53" s="23">
        <v>48</v>
      </c>
      <c r="G53" s="23">
        <v>13</v>
      </c>
      <c r="H53" s="32" t="s">
        <v>87</v>
      </c>
    </row>
    <row r="54" spans="1:30" ht="12" customHeight="1">
      <c r="A54" s="155" t="s">
        <v>88</v>
      </c>
      <c r="B54" s="155" t="s">
        <v>88</v>
      </c>
      <c r="C54" s="47"/>
      <c r="D54" s="24" t="s">
        <v>73</v>
      </c>
      <c r="E54" s="22"/>
      <c r="F54" s="23">
        <v>49</v>
      </c>
      <c r="G54" s="23">
        <v>14</v>
      </c>
      <c r="H54" s="32" t="s">
        <v>89</v>
      </c>
    </row>
    <row r="55" spans="1:30" ht="12" customHeight="1">
      <c r="A55" s="155"/>
      <c r="B55" s="155"/>
      <c r="C55" s="47"/>
      <c r="D55" s="27" t="s">
        <v>90</v>
      </c>
      <c r="E55" s="27"/>
      <c r="F55" s="23">
        <v>50</v>
      </c>
      <c r="G55" s="186">
        <v>15</v>
      </c>
      <c r="H55" s="189" t="s">
        <v>91</v>
      </c>
    </row>
    <row r="56" spans="1:30" ht="12" customHeight="1">
      <c r="A56" s="155"/>
      <c r="B56" s="155"/>
      <c r="C56" s="47"/>
      <c r="D56" s="29"/>
      <c r="E56" s="29"/>
      <c r="F56" s="23">
        <v>51</v>
      </c>
      <c r="G56" s="178"/>
      <c r="H56" s="190"/>
    </row>
    <row r="57" spans="1:30" ht="12" customHeight="1">
      <c r="A57" s="155"/>
      <c r="B57" s="155"/>
      <c r="C57" s="47"/>
      <c r="D57" s="35" t="s">
        <v>37</v>
      </c>
      <c r="E57" s="22" t="s">
        <v>38</v>
      </c>
      <c r="F57" s="23">
        <v>52</v>
      </c>
      <c r="G57" s="186">
        <v>16</v>
      </c>
      <c r="H57" s="166" t="s">
        <v>39</v>
      </c>
    </row>
    <row r="58" spans="1:30" ht="12" customHeight="1">
      <c r="A58" s="155"/>
      <c r="B58" s="155"/>
      <c r="C58" s="48"/>
      <c r="D58" s="38"/>
      <c r="E58" s="38" t="s">
        <v>40</v>
      </c>
      <c r="F58" s="17">
        <v>53</v>
      </c>
      <c r="G58" s="191"/>
      <c r="H58" s="167"/>
    </row>
    <row r="59" spans="1:30" s="49" customFormat="1" ht="12" customHeight="1">
      <c r="A59" s="155"/>
      <c r="B59" s="155"/>
      <c r="C59" s="43" t="s">
        <v>92</v>
      </c>
      <c r="D59" s="43" t="s">
        <v>93</v>
      </c>
      <c r="E59" s="20" t="s">
        <v>94</v>
      </c>
      <c r="F59" s="13">
        <v>54</v>
      </c>
      <c r="G59" s="160">
        <v>1</v>
      </c>
      <c r="H59" s="170" t="s">
        <v>95</v>
      </c>
      <c r="I59"/>
      <c r="J59"/>
      <c r="K59" s="6"/>
      <c r="L59" s="6"/>
      <c r="M59" s="6"/>
      <c r="N59" s="6"/>
      <c r="O59" s="6"/>
      <c r="P59" s="6"/>
      <c r="Q59" s="6"/>
      <c r="R59" s="6"/>
      <c r="S59" s="6"/>
      <c r="T59" s="6"/>
      <c r="U59" s="6"/>
      <c r="V59" s="6"/>
      <c r="W59" s="6"/>
      <c r="X59" s="6"/>
      <c r="Y59" s="6"/>
      <c r="Z59" s="6"/>
      <c r="AA59" s="6"/>
      <c r="AB59" s="6"/>
      <c r="AC59" s="6"/>
      <c r="AD59" s="6"/>
    </row>
    <row r="60" spans="1:30" s="49" customFormat="1" ht="12" customHeight="1">
      <c r="A60" s="155"/>
      <c r="B60" s="155"/>
      <c r="C60" s="50"/>
      <c r="D60" s="40"/>
      <c r="E60" s="38"/>
      <c r="F60" s="17">
        <v>55</v>
      </c>
      <c r="G60" s="192"/>
      <c r="H60" s="193"/>
      <c r="I60"/>
      <c r="J60"/>
      <c r="K60" s="6"/>
      <c r="L60" s="6"/>
      <c r="M60" s="6"/>
      <c r="N60" s="6"/>
      <c r="O60" s="6"/>
      <c r="P60" s="6"/>
      <c r="Q60" s="6"/>
      <c r="R60" s="6"/>
      <c r="S60" s="6"/>
      <c r="T60" s="6"/>
      <c r="U60" s="6"/>
      <c r="V60" s="6"/>
      <c r="W60" s="6"/>
      <c r="X60" s="6"/>
      <c r="Y60" s="6"/>
      <c r="Z60" s="6"/>
      <c r="AA60" s="6"/>
      <c r="AB60" s="6"/>
      <c r="AC60" s="6"/>
      <c r="AD60" s="6"/>
    </row>
    <row r="61" spans="1:30" s="49" customFormat="1" ht="12" customHeight="1">
      <c r="A61" s="155"/>
      <c r="B61" s="155"/>
      <c r="C61" s="47"/>
      <c r="D61" s="43" t="s">
        <v>96</v>
      </c>
      <c r="E61" s="20"/>
      <c r="F61" s="13">
        <v>56</v>
      </c>
      <c r="G61" s="160">
        <v>1</v>
      </c>
      <c r="H61" s="158" t="s">
        <v>97</v>
      </c>
      <c r="I61"/>
      <c r="J61"/>
      <c r="K61" s="6"/>
      <c r="L61" s="6"/>
      <c r="M61" s="6"/>
      <c r="N61" s="6"/>
      <c r="O61" s="6"/>
      <c r="P61" s="6"/>
      <c r="Q61" s="6"/>
      <c r="R61" s="6"/>
      <c r="S61" s="6"/>
      <c r="T61" s="6"/>
      <c r="U61" s="6"/>
      <c r="V61" s="6"/>
      <c r="W61" s="6"/>
      <c r="X61" s="6"/>
      <c r="Y61" s="6"/>
      <c r="Z61" s="6"/>
      <c r="AA61" s="6"/>
      <c r="AB61" s="6"/>
      <c r="AC61" s="6"/>
      <c r="AD61" s="6"/>
    </row>
    <row r="62" spans="1:30" s="49" customFormat="1" ht="12" customHeight="1">
      <c r="A62" s="155"/>
      <c r="B62" s="155"/>
      <c r="C62" s="51"/>
      <c r="D62" s="22"/>
      <c r="E62" s="22"/>
      <c r="F62" s="23">
        <v>57</v>
      </c>
      <c r="G62" s="141"/>
      <c r="H62" s="183"/>
      <c r="I62"/>
      <c r="J62"/>
      <c r="K62" s="6"/>
      <c r="L62" s="6"/>
      <c r="M62" s="6"/>
      <c r="N62" s="6"/>
      <c r="O62" s="6"/>
      <c r="P62" s="6"/>
      <c r="Q62" s="6"/>
      <c r="R62" s="6"/>
      <c r="S62" s="6"/>
      <c r="T62" s="6"/>
      <c r="U62" s="6"/>
      <c r="V62" s="6"/>
      <c r="W62" s="6"/>
      <c r="X62" s="6"/>
      <c r="Y62" s="6"/>
      <c r="Z62" s="6"/>
      <c r="AA62" s="6"/>
      <c r="AB62" s="6"/>
      <c r="AC62" s="6"/>
      <c r="AD62" s="6"/>
    </row>
    <row r="63" spans="1:30" ht="12" customHeight="1">
      <c r="A63" s="155"/>
      <c r="B63" s="155"/>
      <c r="C63" s="37" t="s">
        <v>98</v>
      </c>
      <c r="D63" s="37"/>
      <c r="E63" s="20"/>
      <c r="F63" s="13">
        <v>58</v>
      </c>
      <c r="G63" s="156">
        <v>1</v>
      </c>
      <c r="H63" s="158" t="s">
        <v>99</v>
      </c>
    </row>
    <row r="64" spans="1:30" ht="12" customHeight="1" thickBot="1">
      <c r="A64" s="155"/>
      <c r="B64" s="155"/>
      <c r="C64" s="30"/>
      <c r="D64" s="24"/>
      <c r="E64" s="22"/>
      <c r="F64" s="23">
        <v>59</v>
      </c>
      <c r="G64" s="156"/>
      <c r="H64" s="158"/>
    </row>
    <row r="65" spans="1:8" s="59" customFormat="1" ht="25" customHeight="1" thickTop="1" thickBot="1">
      <c r="A65" s="188"/>
      <c r="B65" s="52"/>
      <c r="C65" s="53"/>
      <c r="D65" s="54"/>
      <c r="E65" s="55" t="s">
        <v>100</v>
      </c>
      <c r="F65" s="56">
        <f>COUNTA('[1]4年上'!F110:F144)+F64</f>
        <v>94</v>
      </c>
      <c r="G65" s="57">
        <f>G63+G61+G59+G35+G57+G38+G23+G21+'[1]4年上'!G123+'[1]4年上'!G129+'[1]4年上'!G140+'[1]4年上'!G142</f>
        <v>64</v>
      </c>
      <c r="H65" s="58" t="s">
        <v>101</v>
      </c>
    </row>
    <row r="66" spans="1:8" ht="12" customHeight="1" thickTop="1">
      <c r="A66" s="177" t="s">
        <v>102</v>
      </c>
      <c r="B66" s="177" t="s">
        <v>102</v>
      </c>
      <c r="C66" s="19" t="s">
        <v>103</v>
      </c>
      <c r="D66" s="20"/>
      <c r="E66" s="20"/>
      <c r="F66" s="13">
        <v>60</v>
      </c>
      <c r="G66" s="160">
        <v>1</v>
      </c>
      <c r="H66" s="179" t="s">
        <v>104</v>
      </c>
    </row>
    <row r="67" spans="1:8" ht="12" customHeight="1">
      <c r="A67" s="155"/>
      <c r="B67" s="155"/>
      <c r="C67" s="30"/>
      <c r="D67" s="22"/>
      <c r="E67" s="22"/>
      <c r="F67" s="60">
        <v>61</v>
      </c>
      <c r="G67" s="178"/>
      <c r="H67" s="180"/>
    </row>
    <row r="68" spans="1:8" ht="12" customHeight="1">
      <c r="A68" s="155"/>
      <c r="B68" s="155"/>
      <c r="C68" s="30"/>
      <c r="D68" s="24"/>
      <c r="E68" s="22"/>
      <c r="F68" s="23">
        <v>62</v>
      </c>
      <c r="G68" s="176"/>
      <c r="H68" s="180"/>
    </row>
    <row r="69" spans="1:8" ht="12" customHeight="1">
      <c r="A69" s="155"/>
      <c r="B69" s="155"/>
      <c r="C69" s="21"/>
      <c r="D69" s="22"/>
      <c r="E69" s="22"/>
      <c r="F69" s="23">
        <v>63</v>
      </c>
      <c r="G69" s="176"/>
      <c r="H69" s="181"/>
    </row>
    <row r="70" spans="1:8" ht="12" customHeight="1">
      <c r="A70" s="155"/>
      <c r="B70" s="155"/>
      <c r="C70" s="30"/>
      <c r="D70" s="22"/>
      <c r="E70" s="61"/>
      <c r="F70" s="23">
        <v>64</v>
      </c>
      <c r="G70" s="141">
        <v>2</v>
      </c>
      <c r="H70" s="182" t="s">
        <v>105</v>
      </c>
    </row>
    <row r="71" spans="1:8" ht="12" customHeight="1">
      <c r="A71" s="155"/>
      <c r="B71" s="155"/>
      <c r="C71" s="30"/>
      <c r="D71" s="22"/>
      <c r="E71" s="61"/>
      <c r="F71" s="23">
        <v>65</v>
      </c>
      <c r="G71" s="141"/>
      <c r="H71" s="183"/>
    </row>
    <row r="72" spans="1:8" ht="12" customHeight="1">
      <c r="A72" s="155"/>
      <c r="B72" s="155"/>
      <c r="C72" s="30"/>
      <c r="D72" s="22"/>
      <c r="E72" s="184" t="s">
        <v>106</v>
      </c>
      <c r="F72" s="23">
        <v>66</v>
      </c>
      <c r="G72" s="186">
        <v>3</v>
      </c>
      <c r="H72" s="194" t="s">
        <v>107</v>
      </c>
    </row>
    <row r="73" spans="1:8" ht="12" customHeight="1">
      <c r="A73" s="155"/>
      <c r="B73" s="155"/>
      <c r="C73" s="30"/>
      <c r="D73" s="22"/>
      <c r="E73" s="185"/>
      <c r="F73" s="23">
        <v>67</v>
      </c>
      <c r="G73" s="187"/>
      <c r="H73" s="195"/>
    </row>
    <row r="74" spans="1:8" ht="12" customHeight="1">
      <c r="A74" s="155"/>
      <c r="B74" s="155"/>
      <c r="C74" s="30"/>
      <c r="D74" s="35" t="s">
        <v>37</v>
      </c>
      <c r="E74" s="27" t="s">
        <v>38</v>
      </c>
      <c r="F74" s="23">
        <v>68</v>
      </c>
      <c r="G74" s="186">
        <v>4</v>
      </c>
      <c r="H74" s="194" t="s">
        <v>39</v>
      </c>
    </row>
    <row r="75" spans="1:8" ht="12" customHeight="1">
      <c r="A75" s="155"/>
      <c r="B75" s="155"/>
      <c r="C75" s="38"/>
      <c r="D75" s="38"/>
      <c r="E75" s="38" t="s">
        <v>40</v>
      </c>
      <c r="F75" s="17">
        <v>69</v>
      </c>
      <c r="G75" s="191"/>
      <c r="H75" s="196"/>
    </row>
    <row r="76" spans="1:8" ht="12" customHeight="1">
      <c r="A76" s="155"/>
      <c r="B76" s="155"/>
      <c r="C76" s="24" t="s">
        <v>108</v>
      </c>
      <c r="D76" s="30"/>
      <c r="E76" s="11" t="s">
        <v>109</v>
      </c>
      <c r="F76" s="62">
        <v>70</v>
      </c>
      <c r="G76" s="197">
        <v>1</v>
      </c>
      <c r="H76" s="199" t="s">
        <v>110</v>
      </c>
    </row>
    <row r="77" spans="1:8" ht="12" customHeight="1">
      <c r="A77" s="155"/>
      <c r="B77" s="155"/>
      <c r="C77" s="25"/>
      <c r="D77" s="30"/>
      <c r="E77" s="22"/>
      <c r="F77" s="62">
        <v>71</v>
      </c>
      <c r="G77" s="198"/>
      <c r="H77" s="167"/>
    </row>
    <row r="78" spans="1:8" ht="12" customHeight="1">
      <c r="A78" s="164" t="s">
        <v>111</v>
      </c>
      <c r="B78" s="164" t="s">
        <v>111</v>
      </c>
      <c r="C78" s="19" t="s">
        <v>112</v>
      </c>
      <c r="D78" s="37"/>
      <c r="E78" s="20"/>
      <c r="F78" s="13">
        <v>72</v>
      </c>
      <c r="G78" s="160">
        <v>1</v>
      </c>
      <c r="H78" s="200" t="s">
        <v>113</v>
      </c>
    </row>
    <row r="79" spans="1:8" ht="12" customHeight="1">
      <c r="A79" s="164"/>
      <c r="B79" s="164"/>
      <c r="C79" s="21"/>
      <c r="D79" s="47" t="s">
        <v>114</v>
      </c>
      <c r="E79" s="22" t="s">
        <v>115</v>
      </c>
      <c r="F79" s="23">
        <v>73</v>
      </c>
      <c r="G79" s="176"/>
      <c r="H79" s="181"/>
    </row>
    <row r="80" spans="1:8" ht="12" customHeight="1">
      <c r="A80" s="164"/>
      <c r="B80" s="164"/>
      <c r="C80" s="42"/>
      <c r="D80" s="63"/>
      <c r="E80" s="24"/>
      <c r="F80" s="23">
        <v>74</v>
      </c>
      <c r="G80" s="186">
        <v>2</v>
      </c>
      <c r="H80" s="166" t="s">
        <v>116</v>
      </c>
    </row>
    <row r="81" spans="1:8" ht="12" customHeight="1">
      <c r="A81" s="164"/>
      <c r="B81" s="164"/>
      <c r="C81" s="42"/>
      <c r="D81" s="64"/>
      <c r="E81" s="22"/>
      <c r="F81" s="23">
        <v>75</v>
      </c>
      <c r="G81" s="178"/>
      <c r="H81" s="190"/>
    </row>
    <row r="82" spans="1:8" ht="12" customHeight="1">
      <c r="A82" s="164"/>
      <c r="B82" s="164"/>
      <c r="C82" s="42"/>
      <c r="D82" s="64"/>
      <c r="E82" s="22"/>
      <c r="F82" s="23">
        <v>76</v>
      </c>
      <c r="G82" s="186">
        <v>3</v>
      </c>
      <c r="H82" s="166" t="s">
        <v>117</v>
      </c>
    </row>
    <row r="83" spans="1:8" ht="12" customHeight="1">
      <c r="A83" s="164"/>
      <c r="B83" s="164"/>
      <c r="C83" s="30"/>
      <c r="D83" s="22"/>
      <c r="E83" s="22"/>
      <c r="F83" s="23">
        <v>77</v>
      </c>
      <c r="G83" s="187"/>
      <c r="H83" s="190"/>
    </row>
    <row r="84" spans="1:8" ht="12" customHeight="1">
      <c r="A84" s="164"/>
      <c r="B84" s="164"/>
      <c r="C84" s="30"/>
      <c r="D84" s="65" t="s">
        <v>118</v>
      </c>
      <c r="E84" s="27"/>
      <c r="F84" s="23">
        <v>78</v>
      </c>
      <c r="G84" s="66">
        <v>4</v>
      </c>
      <c r="H84" s="67" t="s">
        <v>119</v>
      </c>
    </row>
    <row r="85" spans="1:8" ht="12" customHeight="1">
      <c r="A85" s="164"/>
      <c r="B85" s="164"/>
      <c r="C85" s="30"/>
      <c r="D85" s="68"/>
      <c r="E85" s="29" t="s">
        <v>120</v>
      </c>
      <c r="F85" s="23">
        <v>79</v>
      </c>
      <c r="G85" s="23">
        <v>5</v>
      </c>
      <c r="H85" s="32" t="s">
        <v>121</v>
      </c>
    </row>
    <row r="86" spans="1:8" ht="12" customHeight="1">
      <c r="A86" s="164"/>
      <c r="B86" s="164"/>
      <c r="C86" s="30"/>
      <c r="D86" s="65" t="s">
        <v>122</v>
      </c>
      <c r="E86" s="27"/>
      <c r="F86" s="23">
        <v>80</v>
      </c>
      <c r="G86" s="186">
        <v>6</v>
      </c>
      <c r="H86" s="194" t="s">
        <v>123</v>
      </c>
    </row>
    <row r="87" spans="1:8" ht="12" customHeight="1">
      <c r="A87" s="164"/>
      <c r="B87" s="164"/>
      <c r="C87" s="30"/>
      <c r="D87" s="22"/>
      <c r="E87" s="22"/>
      <c r="F87" s="23">
        <v>81</v>
      </c>
      <c r="G87" s="187"/>
      <c r="H87" s="174"/>
    </row>
    <row r="88" spans="1:8" ht="12" customHeight="1">
      <c r="A88" s="164" t="s">
        <v>124</v>
      </c>
      <c r="B88" s="164" t="s">
        <v>124</v>
      </c>
      <c r="C88" s="30"/>
      <c r="D88" s="35" t="s">
        <v>37</v>
      </c>
      <c r="E88" s="27" t="s">
        <v>38</v>
      </c>
      <c r="F88" s="23">
        <v>82</v>
      </c>
      <c r="G88" s="186">
        <v>7</v>
      </c>
      <c r="H88" s="194" t="s">
        <v>39</v>
      </c>
    </row>
    <row r="89" spans="1:8" ht="12" customHeight="1">
      <c r="A89" s="164"/>
      <c r="B89" s="164"/>
      <c r="C89" s="30"/>
      <c r="D89" s="36"/>
      <c r="E89" s="36" t="s">
        <v>40</v>
      </c>
      <c r="F89" s="23">
        <v>83</v>
      </c>
      <c r="G89" s="178"/>
      <c r="H89" s="196"/>
    </row>
    <row r="90" spans="1:8" ht="12" customHeight="1">
      <c r="A90" s="164"/>
      <c r="B90" s="164"/>
      <c r="C90" s="37" t="s">
        <v>98</v>
      </c>
      <c r="D90" s="37"/>
      <c r="E90" s="20"/>
      <c r="F90" s="13">
        <v>84</v>
      </c>
      <c r="G90" s="160">
        <v>1</v>
      </c>
      <c r="H90" s="161" t="s">
        <v>125</v>
      </c>
    </row>
    <row r="91" spans="1:8" ht="12" customHeight="1">
      <c r="A91" s="164"/>
      <c r="B91" s="164"/>
      <c r="C91" s="69"/>
      <c r="D91" s="39"/>
      <c r="E91" s="40"/>
      <c r="F91" s="17">
        <v>85</v>
      </c>
      <c r="G91" s="201"/>
      <c r="H91" s="202"/>
    </row>
    <row r="92" spans="1:8" ht="12" customHeight="1">
      <c r="A92" s="164"/>
      <c r="B92" s="164"/>
      <c r="C92" s="19" t="s">
        <v>126</v>
      </c>
      <c r="D92" s="37"/>
      <c r="E92" s="20"/>
      <c r="F92" s="13">
        <v>86</v>
      </c>
      <c r="G92" s="160">
        <v>1</v>
      </c>
      <c r="H92" s="170" t="s">
        <v>127</v>
      </c>
    </row>
    <row r="93" spans="1:8" ht="12" customHeight="1">
      <c r="A93" s="164"/>
      <c r="B93" s="164"/>
      <c r="C93" s="21"/>
      <c r="D93" s="22"/>
      <c r="E93" s="22"/>
      <c r="F93" s="23">
        <v>87</v>
      </c>
      <c r="G93" s="176"/>
      <c r="H93" s="163"/>
    </row>
    <row r="94" spans="1:8" ht="12" customHeight="1">
      <c r="A94" s="164"/>
      <c r="B94" s="164"/>
      <c r="C94" s="42"/>
      <c r="D94" s="64"/>
      <c r="E94" s="22"/>
      <c r="F94" s="23">
        <v>88</v>
      </c>
      <c r="G94" s="23">
        <v>2</v>
      </c>
      <c r="H94" s="32" t="s">
        <v>128</v>
      </c>
    </row>
    <row r="95" spans="1:8" ht="12" customHeight="1">
      <c r="A95" s="164"/>
      <c r="B95" s="164"/>
      <c r="C95" s="42"/>
      <c r="D95" s="64"/>
      <c r="E95" s="22"/>
      <c r="F95" s="23">
        <v>89</v>
      </c>
      <c r="G95" s="23">
        <v>3</v>
      </c>
      <c r="H95" s="32" t="s">
        <v>129</v>
      </c>
    </row>
    <row r="96" spans="1:8" ht="12" customHeight="1">
      <c r="A96" s="171" t="s">
        <v>130</v>
      </c>
      <c r="B96" s="171" t="s">
        <v>130</v>
      </c>
      <c r="C96" s="30"/>
      <c r="D96" s="22"/>
      <c r="E96" s="70" t="s">
        <v>131</v>
      </c>
      <c r="F96" s="23">
        <v>90</v>
      </c>
      <c r="G96" s="23">
        <v>4</v>
      </c>
      <c r="H96" s="32" t="s">
        <v>132</v>
      </c>
    </row>
    <row r="97" spans="1:10" ht="12" customHeight="1">
      <c r="A97" s="171"/>
      <c r="B97" s="171"/>
      <c r="C97" s="42"/>
      <c r="D97" s="64"/>
      <c r="E97" s="22" t="s">
        <v>133</v>
      </c>
      <c r="F97" s="23">
        <v>91</v>
      </c>
      <c r="G97" s="23">
        <v>5</v>
      </c>
      <c r="H97" s="32" t="s">
        <v>134</v>
      </c>
    </row>
    <row r="98" spans="1:10" ht="12" customHeight="1">
      <c r="A98" s="171"/>
      <c r="B98" s="171"/>
      <c r="C98" s="30"/>
      <c r="D98" s="35" t="s">
        <v>37</v>
      </c>
      <c r="E98" s="27" t="s">
        <v>38</v>
      </c>
      <c r="F98" s="23">
        <v>92</v>
      </c>
      <c r="G98" s="186">
        <v>6</v>
      </c>
      <c r="H98" s="194" t="s">
        <v>39</v>
      </c>
    </row>
    <row r="99" spans="1:10" ht="12" customHeight="1">
      <c r="A99" s="171"/>
      <c r="B99" s="171"/>
      <c r="C99" s="38"/>
      <c r="D99" s="38"/>
      <c r="E99" s="38" t="s">
        <v>40</v>
      </c>
      <c r="F99" s="17">
        <v>93</v>
      </c>
      <c r="G99" s="191"/>
      <c r="H99" s="196"/>
    </row>
    <row r="100" spans="1:10" ht="12" customHeight="1">
      <c r="A100" s="171"/>
      <c r="B100" s="171"/>
      <c r="C100" s="19" t="s">
        <v>135</v>
      </c>
      <c r="D100" s="20"/>
      <c r="E100" s="20"/>
      <c r="F100" s="13">
        <v>94</v>
      </c>
      <c r="G100" s="160">
        <v>1</v>
      </c>
      <c r="H100" s="203" t="s">
        <v>136</v>
      </c>
    </row>
    <row r="101" spans="1:10" ht="12" customHeight="1">
      <c r="A101" s="171"/>
      <c r="B101" s="171"/>
      <c r="C101" s="30"/>
      <c r="D101" s="22" t="s">
        <v>137</v>
      </c>
      <c r="E101" s="22"/>
      <c r="F101" s="23">
        <v>95</v>
      </c>
      <c r="G101" s="141"/>
      <c r="H101" s="204"/>
    </row>
    <row r="102" spans="1:10" ht="12" customHeight="1">
      <c r="A102" s="171"/>
      <c r="B102" s="171"/>
      <c r="C102" s="30"/>
      <c r="D102" s="22"/>
      <c r="E102" s="22"/>
      <c r="F102" s="23">
        <v>96</v>
      </c>
      <c r="G102" s="141"/>
      <c r="H102" s="205"/>
    </row>
    <row r="103" spans="1:10" ht="12" customHeight="1">
      <c r="A103" s="171"/>
      <c r="B103" s="171"/>
      <c r="C103" s="30"/>
      <c r="D103" s="22"/>
      <c r="E103" s="22" t="s">
        <v>138</v>
      </c>
      <c r="F103" s="23">
        <v>97</v>
      </c>
      <c r="G103" s="23">
        <v>2</v>
      </c>
      <c r="H103" s="32" t="s">
        <v>139</v>
      </c>
    </row>
    <row r="104" spans="1:10" ht="12" customHeight="1">
      <c r="A104" s="171"/>
      <c r="B104" s="171"/>
      <c r="C104" s="30"/>
      <c r="D104" s="22"/>
      <c r="E104" s="22" t="s">
        <v>140</v>
      </c>
      <c r="F104" s="23">
        <v>98</v>
      </c>
      <c r="G104" s="23">
        <v>3</v>
      </c>
      <c r="H104" s="32" t="s">
        <v>141</v>
      </c>
    </row>
    <row r="105" spans="1:10" s="6" customFormat="1" ht="12" customHeight="1">
      <c r="A105" s="164" t="s">
        <v>142</v>
      </c>
      <c r="B105" s="164" t="s">
        <v>142</v>
      </c>
      <c r="C105" s="30"/>
      <c r="D105" s="22"/>
      <c r="E105" s="22"/>
      <c r="F105" s="23">
        <v>99</v>
      </c>
      <c r="G105" s="23">
        <v>4</v>
      </c>
      <c r="H105" s="32" t="s">
        <v>143</v>
      </c>
      <c r="I105"/>
      <c r="J105"/>
    </row>
    <row r="106" spans="1:10" s="6" customFormat="1" ht="12" customHeight="1">
      <c r="A106" s="164"/>
      <c r="B106" s="164"/>
      <c r="C106" s="30"/>
      <c r="D106" s="35" t="s">
        <v>144</v>
      </c>
      <c r="E106" s="27" t="s">
        <v>145</v>
      </c>
      <c r="F106" s="23">
        <v>100</v>
      </c>
      <c r="G106" s="23">
        <v>5</v>
      </c>
      <c r="H106" s="32" t="s">
        <v>146</v>
      </c>
      <c r="I106"/>
      <c r="J106"/>
    </row>
    <row r="107" spans="1:10" s="6" customFormat="1" ht="12" customHeight="1">
      <c r="A107" s="164"/>
      <c r="B107" s="164"/>
      <c r="C107" s="30"/>
      <c r="D107" s="22"/>
      <c r="E107" s="22" t="s">
        <v>147</v>
      </c>
      <c r="F107" s="23">
        <v>101</v>
      </c>
      <c r="G107" s="23">
        <v>6</v>
      </c>
      <c r="H107" s="32" t="s">
        <v>148</v>
      </c>
      <c r="I107"/>
      <c r="J107"/>
    </row>
    <row r="108" spans="1:10" s="6" customFormat="1" ht="12" customHeight="1">
      <c r="A108" s="164"/>
      <c r="B108" s="164"/>
      <c r="C108" s="30"/>
      <c r="D108" s="22"/>
      <c r="E108" s="22" t="s">
        <v>149</v>
      </c>
      <c r="F108" s="23">
        <v>102</v>
      </c>
      <c r="G108" s="23">
        <v>7</v>
      </c>
      <c r="H108" s="32" t="s">
        <v>150</v>
      </c>
      <c r="I108"/>
      <c r="J108"/>
    </row>
    <row r="109" spans="1:10" s="6" customFormat="1" ht="12" customHeight="1">
      <c r="A109" s="164"/>
      <c r="B109" s="164"/>
      <c r="C109" s="30"/>
      <c r="D109" s="29" t="s">
        <v>151</v>
      </c>
      <c r="E109" s="29"/>
      <c r="F109" s="66">
        <v>103</v>
      </c>
      <c r="G109" s="66">
        <v>8</v>
      </c>
      <c r="H109" s="32" t="s">
        <v>74</v>
      </c>
      <c r="I109"/>
      <c r="J109"/>
    </row>
    <row r="110" spans="1:10" s="6" customFormat="1" ht="12" customHeight="1">
      <c r="A110" s="206" t="s">
        <v>152</v>
      </c>
      <c r="B110" s="206" t="s">
        <v>152</v>
      </c>
      <c r="C110" s="30"/>
      <c r="D110" s="27" t="s">
        <v>153</v>
      </c>
      <c r="E110" s="71"/>
      <c r="F110" s="23">
        <v>104</v>
      </c>
      <c r="G110" s="141">
        <v>9</v>
      </c>
      <c r="H110" s="207" t="s">
        <v>154</v>
      </c>
      <c r="I110"/>
      <c r="J110"/>
    </row>
    <row r="111" spans="1:10" s="6" customFormat="1" ht="12" customHeight="1">
      <c r="A111" s="206"/>
      <c r="B111" s="206"/>
      <c r="C111" s="30"/>
      <c r="D111" s="22"/>
      <c r="E111" s="70"/>
      <c r="F111" s="23">
        <v>105</v>
      </c>
      <c r="G111" s="176"/>
      <c r="H111" s="207"/>
      <c r="I111"/>
      <c r="J111"/>
    </row>
    <row r="112" spans="1:10" s="6" customFormat="1" ht="12" customHeight="1">
      <c r="A112" s="206"/>
      <c r="B112" s="206"/>
      <c r="C112" s="30"/>
      <c r="D112" s="36"/>
      <c r="E112" s="72"/>
      <c r="F112" s="23">
        <v>106</v>
      </c>
      <c r="G112" s="23">
        <v>10</v>
      </c>
      <c r="H112" s="32" t="s">
        <v>155</v>
      </c>
      <c r="I112"/>
      <c r="J112"/>
    </row>
    <row r="113" spans="1:10" s="6" customFormat="1" ht="12" customHeight="1">
      <c r="A113" s="206"/>
      <c r="B113" s="206"/>
      <c r="C113" s="30"/>
      <c r="D113" s="35" t="s">
        <v>37</v>
      </c>
      <c r="E113" s="73" t="s">
        <v>156</v>
      </c>
      <c r="F113" s="23">
        <v>107</v>
      </c>
      <c r="G113" s="66">
        <v>11</v>
      </c>
      <c r="H113" s="26" t="s">
        <v>157</v>
      </c>
      <c r="I113"/>
      <c r="J113"/>
    </row>
    <row r="114" spans="1:10" s="6" customFormat="1" ht="12" customHeight="1">
      <c r="A114" s="206"/>
      <c r="B114" s="206"/>
      <c r="C114" s="19" t="s">
        <v>92</v>
      </c>
      <c r="D114" s="19" t="s">
        <v>158</v>
      </c>
      <c r="E114" s="37"/>
      <c r="F114" s="13">
        <v>108</v>
      </c>
      <c r="G114" s="208">
        <v>1</v>
      </c>
      <c r="H114" s="158" t="s">
        <v>159</v>
      </c>
      <c r="I114"/>
      <c r="J114"/>
    </row>
    <row r="115" spans="1:10" s="6" customFormat="1" ht="12" customHeight="1">
      <c r="A115" s="206"/>
      <c r="B115" s="206"/>
      <c r="C115" s="50"/>
      <c r="D115" s="39"/>
      <c r="E115" s="39"/>
      <c r="F115" s="17">
        <v>109</v>
      </c>
      <c r="G115" s="192"/>
      <c r="H115" s="209"/>
      <c r="I115"/>
      <c r="J115"/>
    </row>
    <row r="116" spans="1:10" s="6" customFormat="1" ht="12" customHeight="1">
      <c r="A116" s="206"/>
      <c r="B116" s="206"/>
      <c r="C116" s="210"/>
      <c r="D116" s="213" t="s">
        <v>160</v>
      </c>
      <c r="E116" s="20" t="s">
        <v>161</v>
      </c>
      <c r="F116" s="13">
        <v>110</v>
      </c>
      <c r="G116" s="208">
        <v>1</v>
      </c>
      <c r="H116" s="158" t="s">
        <v>162</v>
      </c>
      <c r="I116"/>
      <c r="J116"/>
    </row>
    <row r="117" spans="1:10" s="6" customFormat="1" ht="12" customHeight="1">
      <c r="A117" s="206"/>
      <c r="B117" s="206"/>
      <c r="C117" s="211"/>
      <c r="D117" s="211"/>
      <c r="E117" s="22"/>
      <c r="F117" s="66">
        <v>111</v>
      </c>
      <c r="G117" s="223"/>
      <c r="H117" s="224"/>
      <c r="I117"/>
      <c r="J117"/>
    </row>
    <row r="118" spans="1:10" s="6" customFormat="1" ht="12" customHeight="1">
      <c r="A118" s="155" t="s">
        <v>163</v>
      </c>
      <c r="B118" s="155" t="s">
        <v>163</v>
      </c>
      <c r="C118" s="211"/>
      <c r="D118" s="211"/>
      <c r="E118" s="30" t="s">
        <v>164</v>
      </c>
      <c r="F118" s="23">
        <v>112</v>
      </c>
      <c r="G118" s="225">
        <v>2</v>
      </c>
      <c r="H118" s="226" t="s">
        <v>165</v>
      </c>
      <c r="I118"/>
      <c r="J118"/>
    </row>
    <row r="119" spans="1:10" s="6" customFormat="1" ht="12" customHeight="1">
      <c r="A119" s="155"/>
      <c r="B119" s="155"/>
      <c r="C119" s="212"/>
      <c r="D119" s="212"/>
      <c r="E119" s="39"/>
      <c r="F119" s="17">
        <v>113</v>
      </c>
      <c r="G119" s="192"/>
      <c r="H119" s="209"/>
      <c r="I119"/>
      <c r="J119"/>
    </row>
    <row r="120" spans="1:10" s="6" customFormat="1" ht="12" customHeight="1">
      <c r="A120" s="155"/>
      <c r="B120" s="155"/>
      <c r="C120" s="74" t="s">
        <v>166</v>
      </c>
      <c r="D120" s="20"/>
      <c r="E120" s="75" t="s">
        <v>167</v>
      </c>
      <c r="F120" s="13">
        <v>114</v>
      </c>
      <c r="G120" s="208">
        <v>1</v>
      </c>
      <c r="H120" s="199" t="s">
        <v>168</v>
      </c>
      <c r="I120"/>
      <c r="J120"/>
    </row>
    <row r="121" spans="1:10" s="6" customFormat="1" ht="12" customHeight="1">
      <c r="A121" s="155"/>
      <c r="B121" s="155"/>
      <c r="C121" s="15"/>
      <c r="D121" s="22"/>
      <c r="E121" s="76" t="s">
        <v>169</v>
      </c>
      <c r="F121" s="23">
        <v>115</v>
      </c>
      <c r="G121" s="225"/>
      <c r="H121" s="227"/>
      <c r="I121"/>
      <c r="J121"/>
    </row>
    <row r="122" spans="1:10" s="6" customFormat="1" ht="12" customHeight="1">
      <c r="A122" s="155"/>
      <c r="B122" s="155"/>
      <c r="C122" s="15"/>
      <c r="D122" s="76"/>
      <c r="E122" s="76"/>
      <c r="F122" s="23">
        <v>116</v>
      </c>
      <c r="G122" s="225">
        <v>2</v>
      </c>
      <c r="H122" s="227"/>
      <c r="I122"/>
      <c r="J122"/>
    </row>
    <row r="123" spans="1:10" s="6" customFormat="1" ht="12" customHeight="1">
      <c r="A123" s="155"/>
      <c r="B123" s="155"/>
      <c r="C123" s="15"/>
      <c r="D123" s="22"/>
      <c r="E123" s="76"/>
      <c r="F123" s="23">
        <v>117</v>
      </c>
      <c r="G123" s="225"/>
      <c r="H123" s="227"/>
      <c r="I123"/>
      <c r="J123"/>
    </row>
    <row r="124" spans="1:10" s="6" customFormat="1" ht="12" customHeight="1" thickBot="1">
      <c r="A124" s="188"/>
      <c r="B124" s="188"/>
      <c r="C124" s="77"/>
      <c r="D124" s="78"/>
      <c r="E124" s="79" t="s">
        <v>170</v>
      </c>
      <c r="F124" s="80">
        <v>118</v>
      </c>
      <c r="G124" s="81">
        <v>3</v>
      </c>
      <c r="H124" s="228"/>
      <c r="I124"/>
      <c r="J124"/>
    </row>
    <row r="125" spans="1:10" s="59" customFormat="1" ht="25" customHeight="1" thickTop="1">
      <c r="A125" s="82"/>
      <c r="B125" s="83"/>
      <c r="C125" s="84"/>
      <c r="D125" s="85"/>
      <c r="E125" s="86" t="s">
        <v>171</v>
      </c>
      <c r="F125" s="87">
        <f>COUNTA(F66:F124)</f>
        <v>59</v>
      </c>
      <c r="G125" s="87">
        <f>G74+G76+G88+G90+G98+G113+G114+G118+G124</f>
        <v>36</v>
      </c>
      <c r="H125" s="88" t="s">
        <v>172</v>
      </c>
    </row>
    <row r="126" spans="1:10" s="59" customFormat="1" ht="25" customHeight="1">
      <c r="A126" s="82"/>
      <c r="B126" s="83"/>
      <c r="C126" s="83"/>
      <c r="D126" s="85"/>
      <c r="E126" s="89" t="s">
        <v>173</v>
      </c>
      <c r="F126" s="90">
        <f>F124</f>
        <v>118</v>
      </c>
      <c r="G126" s="91">
        <f>G63+G61+G59+G35+G57+G38+G23+G21+G125</f>
        <v>76</v>
      </c>
      <c r="H126" s="88" t="s">
        <v>174</v>
      </c>
    </row>
    <row r="127" spans="1:10" s="6" customFormat="1" ht="12" customHeight="1" thickBot="1">
      <c r="A127" s="92"/>
      <c r="B127" s="93"/>
      <c r="C127" s="94"/>
      <c r="D127" s="95"/>
      <c r="E127" s="96"/>
      <c r="F127" s="97"/>
      <c r="G127" s="98"/>
      <c r="H127" s="99"/>
      <c r="I127"/>
      <c r="J127"/>
    </row>
    <row r="128" spans="1:10" s="6" customFormat="1" ht="12" customHeight="1" thickTop="1">
      <c r="A128" s="214" t="s">
        <v>175</v>
      </c>
      <c r="B128" s="215"/>
      <c r="C128" s="100" t="s">
        <v>176</v>
      </c>
      <c r="D128" s="101"/>
      <c r="E128" s="101"/>
      <c r="F128" s="102">
        <v>119</v>
      </c>
      <c r="G128" s="103" t="s">
        <v>177</v>
      </c>
      <c r="H128" s="104"/>
    </row>
    <row r="129" spans="1:10" s="6" customFormat="1" ht="12" customHeight="1">
      <c r="A129" s="216"/>
      <c r="B129" s="217"/>
      <c r="C129" s="105" t="s">
        <v>178</v>
      </c>
      <c r="D129" s="106" t="s">
        <v>179</v>
      </c>
      <c r="E129" s="107"/>
      <c r="F129" s="108">
        <v>120</v>
      </c>
      <c r="G129" s="109"/>
      <c r="H129" s="110"/>
    </row>
    <row r="130" spans="1:10" s="6" customFormat="1" ht="12" customHeight="1">
      <c r="A130" s="216"/>
      <c r="B130" s="217"/>
      <c r="C130" s="111"/>
      <c r="D130" s="112" t="s">
        <v>180</v>
      </c>
      <c r="E130" s="112"/>
      <c r="F130" s="113">
        <v>121</v>
      </c>
      <c r="G130" s="114"/>
      <c r="H130" s="115"/>
      <c r="I130"/>
      <c r="J130"/>
    </row>
    <row r="131" spans="1:10" s="6" customFormat="1" ht="12" customHeight="1">
      <c r="A131" s="216"/>
      <c r="B131" s="217"/>
      <c r="C131" s="111"/>
      <c r="D131" s="112" t="s">
        <v>181</v>
      </c>
      <c r="E131" s="112"/>
      <c r="F131" s="113">
        <v>122</v>
      </c>
      <c r="G131" s="114"/>
      <c r="H131" s="115"/>
      <c r="I131"/>
      <c r="J131"/>
    </row>
    <row r="132" spans="1:10" s="6" customFormat="1" ht="12" customHeight="1">
      <c r="A132" s="216"/>
      <c r="B132" s="217"/>
      <c r="C132" s="111"/>
      <c r="D132" s="112" t="s">
        <v>182</v>
      </c>
      <c r="E132" s="112"/>
      <c r="F132" s="116">
        <v>123</v>
      </c>
      <c r="G132" s="117"/>
      <c r="H132" s="118"/>
      <c r="I132"/>
      <c r="J132"/>
    </row>
    <row r="133" spans="1:10" s="6" customFormat="1" ht="12" customHeight="1">
      <c r="A133" s="216"/>
      <c r="B133" s="217"/>
      <c r="C133" s="119" t="s">
        <v>183</v>
      </c>
      <c r="D133" s="106" t="s">
        <v>184</v>
      </c>
      <c r="E133" s="106"/>
      <c r="F133" s="108">
        <v>124</v>
      </c>
      <c r="G133" s="109"/>
      <c r="H133" s="120"/>
      <c r="I133"/>
      <c r="J133"/>
    </row>
    <row r="134" spans="1:10" s="6" customFormat="1" ht="12" customHeight="1">
      <c r="A134" s="216"/>
      <c r="B134" s="217"/>
      <c r="C134" s="111"/>
      <c r="D134" s="112" t="s">
        <v>185</v>
      </c>
      <c r="E134" s="112"/>
      <c r="F134" s="113">
        <v>125</v>
      </c>
      <c r="G134" s="114"/>
      <c r="H134" s="115"/>
      <c r="I134"/>
      <c r="J134"/>
    </row>
    <row r="135" spans="1:10" s="6" customFormat="1" ht="12" customHeight="1">
      <c r="A135" s="216"/>
      <c r="B135" s="217"/>
      <c r="C135" s="111"/>
      <c r="D135" s="112"/>
      <c r="E135" s="112"/>
      <c r="F135" s="113">
        <v>126</v>
      </c>
      <c r="G135" s="114"/>
      <c r="H135" s="115"/>
      <c r="I135"/>
      <c r="J135"/>
    </row>
    <row r="136" spans="1:10" s="6" customFormat="1" ht="12" customHeight="1">
      <c r="A136" s="216"/>
      <c r="B136" s="217"/>
      <c r="C136" s="111"/>
      <c r="D136" s="112" t="s">
        <v>180</v>
      </c>
      <c r="E136" s="112"/>
      <c r="F136" s="113">
        <v>127</v>
      </c>
      <c r="G136" s="114"/>
      <c r="H136" s="115"/>
      <c r="I136"/>
      <c r="J136"/>
    </row>
    <row r="137" spans="1:10" s="6" customFormat="1" ht="12" customHeight="1">
      <c r="A137" s="216"/>
      <c r="B137" s="217"/>
      <c r="C137" s="111"/>
      <c r="D137" s="112"/>
      <c r="E137" s="112"/>
      <c r="F137" s="113">
        <v>128</v>
      </c>
      <c r="G137" s="114"/>
      <c r="H137" s="115"/>
      <c r="I137"/>
      <c r="J137"/>
    </row>
    <row r="138" spans="1:10" s="6" customFormat="1" ht="12" customHeight="1">
      <c r="A138" s="216"/>
      <c r="B138" s="217"/>
      <c r="C138" s="111"/>
      <c r="D138" s="112"/>
      <c r="E138" s="112"/>
      <c r="F138" s="113">
        <v>129</v>
      </c>
      <c r="G138" s="114"/>
      <c r="H138" s="115"/>
      <c r="I138"/>
      <c r="J138"/>
    </row>
    <row r="139" spans="1:10" s="6" customFormat="1" ht="12" customHeight="1">
      <c r="A139" s="216"/>
      <c r="B139" s="217"/>
      <c r="C139" s="111"/>
      <c r="D139" s="112"/>
      <c r="E139" s="112"/>
      <c r="F139" s="113">
        <v>130</v>
      </c>
      <c r="G139" s="114"/>
      <c r="H139" s="115"/>
      <c r="I139"/>
      <c r="J139"/>
    </row>
    <row r="140" spans="1:10" s="6" customFormat="1" ht="12" customHeight="1">
      <c r="A140" s="216"/>
      <c r="B140" s="217"/>
      <c r="C140" s="111"/>
      <c r="D140" s="112" t="s">
        <v>181</v>
      </c>
      <c r="E140" s="112"/>
      <c r="F140" s="113">
        <v>131</v>
      </c>
      <c r="G140" s="114"/>
      <c r="H140" s="115"/>
      <c r="I140"/>
      <c r="J140"/>
    </row>
    <row r="141" spans="1:10" s="6" customFormat="1" ht="12" customHeight="1">
      <c r="A141" s="216"/>
      <c r="B141" s="217"/>
      <c r="C141" s="111"/>
      <c r="D141" s="112"/>
      <c r="E141" s="112"/>
      <c r="F141" s="113">
        <v>132</v>
      </c>
      <c r="G141" s="121"/>
      <c r="H141" s="122"/>
      <c r="I141"/>
      <c r="J141"/>
    </row>
    <row r="142" spans="1:10" s="6" customFormat="1" ht="12" customHeight="1">
      <c r="A142" s="216"/>
      <c r="B142" s="217"/>
      <c r="C142" s="111"/>
      <c r="D142" s="112" t="s">
        <v>186</v>
      </c>
      <c r="E142" s="112"/>
      <c r="F142" s="123">
        <v>133</v>
      </c>
      <c r="G142" s="121"/>
      <c r="H142" s="122"/>
      <c r="I142"/>
      <c r="J142"/>
    </row>
    <row r="143" spans="1:10" s="6" customFormat="1" ht="12" customHeight="1">
      <c r="A143" s="216"/>
      <c r="B143" s="217"/>
      <c r="C143" s="105" t="s">
        <v>187</v>
      </c>
      <c r="D143" s="107" t="s">
        <v>188</v>
      </c>
      <c r="E143" s="106"/>
      <c r="F143" s="108">
        <v>134</v>
      </c>
      <c r="G143" s="109"/>
      <c r="H143" s="120"/>
      <c r="I143"/>
      <c r="J143"/>
    </row>
    <row r="144" spans="1:10" s="6" customFormat="1" ht="12" customHeight="1">
      <c r="A144" s="216"/>
      <c r="B144" s="217"/>
      <c r="C144" s="111"/>
      <c r="D144" s="112"/>
      <c r="E144" s="124" t="s">
        <v>189</v>
      </c>
      <c r="F144" s="113">
        <v>135</v>
      </c>
      <c r="G144" s="114"/>
      <c r="H144" s="115"/>
      <c r="I144"/>
      <c r="J144"/>
    </row>
    <row r="145" spans="1:10" s="6" customFormat="1" ht="12" customHeight="1">
      <c r="A145" s="216"/>
      <c r="B145" s="217"/>
      <c r="C145" s="111"/>
      <c r="D145" s="112" t="s">
        <v>190</v>
      </c>
      <c r="E145" s="112"/>
      <c r="F145" s="113">
        <v>136</v>
      </c>
      <c r="G145" s="114"/>
      <c r="H145" s="115"/>
      <c r="I145"/>
      <c r="J145"/>
    </row>
    <row r="146" spans="1:10" s="6" customFormat="1" ht="12" customHeight="1">
      <c r="A146" s="216"/>
      <c r="B146" s="217"/>
      <c r="C146" s="111"/>
      <c r="D146" s="112" t="s">
        <v>191</v>
      </c>
      <c r="E146" s="112"/>
      <c r="F146" s="113">
        <v>137</v>
      </c>
      <c r="G146" s="114"/>
      <c r="H146" s="115"/>
      <c r="I146"/>
      <c r="J146"/>
    </row>
    <row r="147" spans="1:10" s="6" customFormat="1" ht="12" customHeight="1">
      <c r="A147" s="216"/>
      <c r="B147" s="217"/>
      <c r="C147" s="111"/>
      <c r="D147" s="112" t="s">
        <v>192</v>
      </c>
      <c r="E147" s="112"/>
      <c r="F147" s="113">
        <v>138</v>
      </c>
      <c r="G147" s="114"/>
      <c r="H147" s="115"/>
      <c r="I147"/>
      <c r="J147"/>
    </row>
    <row r="148" spans="1:10" s="6" customFormat="1" ht="12" customHeight="1">
      <c r="A148" s="216"/>
      <c r="B148" s="217"/>
      <c r="C148" s="111"/>
      <c r="D148" s="112" t="s">
        <v>193</v>
      </c>
      <c r="E148" s="112"/>
      <c r="F148" s="113">
        <v>139</v>
      </c>
      <c r="G148" s="114"/>
      <c r="H148" s="115"/>
      <c r="I148"/>
      <c r="J148"/>
    </row>
    <row r="149" spans="1:10" s="6" customFormat="1" ht="12" customHeight="1">
      <c r="A149" s="216"/>
      <c r="B149" s="217"/>
      <c r="C149" s="111"/>
      <c r="D149" s="112" t="s">
        <v>194</v>
      </c>
      <c r="E149" s="112"/>
      <c r="F149" s="113">
        <v>140</v>
      </c>
      <c r="G149" s="114"/>
      <c r="H149" s="115"/>
      <c r="I149"/>
      <c r="J149"/>
    </row>
    <row r="150" spans="1:10" s="6" customFormat="1" ht="12" customHeight="1">
      <c r="A150" s="216"/>
      <c r="B150" s="217"/>
      <c r="C150" s="111"/>
      <c r="D150" s="112"/>
      <c r="E150" s="112"/>
      <c r="F150" s="113">
        <v>141</v>
      </c>
      <c r="G150" s="114"/>
      <c r="H150" s="115"/>
      <c r="I150"/>
      <c r="J150"/>
    </row>
    <row r="151" spans="1:10" s="6" customFormat="1" ht="12" customHeight="1">
      <c r="A151" s="216"/>
      <c r="B151" s="217"/>
      <c r="C151" s="111"/>
      <c r="D151" s="112" t="s">
        <v>195</v>
      </c>
      <c r="E151" s="112"/>
      <c r="F151" s="116">
        <v>142</v>
      </c>
      <c r="G151" s="125"/>
      <c r="H151" s="126"/>
      <c r="I151"/>
      <c r="J151"/>
    </row>
    <row r="152" spans="1:10" s="6" customFormat="1" ht="12" customHeight="1">
      <c r="A152" s="218"/>
      <c r="B152" s="219"/>
      <c r="C152" s="220" t="s">
        <v>196</v>
      </c>
      <c r="D152" s="221"/>
      <c r="E152" s="222"/>
      <c r="F152" s="127" t="s">
        <v>197</v>
      </c>
      <c r="G152" s="128"/>
      <c r="H152" s="129"/>
      <c r="I152"/>
      <c r="J152"/>
    </row>
    <row r="153" spans="1:10" s="59" customFormat="1" ht="25" customHeight="1">
      <c r="A153" s="3"/>
      <c r="B153" s="3"/>
      <c r="C153" s="130"/>
      <c r="D153" s="85"/>
      <c r="E153" s="131" t="s">
        <v>198</v>
      </c>
      <c r="F153" s="132">
        <f>F151-F128+1</f>
        <v>24</v>
      </c>
      <c r="G153" s="132" t="s">
        <v>177</v>
      </c>
      <c r="H153" s="133"/>
    </row>
    <row r="154" spans="1:10" s="59" customFormat="1" ht="25" customHeight="1">
      <c r="A154" s="3"/>
      <c r="B154" s="3"/>
      <c r="C154" s="130"/>
      <c r="D154" s="85"/>
      <c r="E154" s="89" t="s">
        <v>199</v>
      </c>
      <c r="F154" s="90">
        <f>F126+F153</f>
        <v>142</v>
      </c>
      <c r="G154" s="91">
        <f>G126</f>
        <v>76</v>
      </c>
      <c r="H154" s="133"/>
    </row>
    <row r="155" spans="1:10" s="59" customFormat="1" ht="25" customHeight="1" thickBot="1">
      <c r="A155" s="3"/>
      <c r="B155" s="3"/>
      <c r="C155" s="130"/>
      <c r="D155" s="85"/>
      <c r="E155" s="134" t="s">
        <v>200</v>
      </c>
      <c r="F155" s="135">
        <f>F154+'[1]4年上'!F185</f>
        <v>310</v>
      </c>
      <c r="G155" s="136">
        <f>'[1]4年上'!G185+G154</f>
        <v>160</v>
      </c>
      <c r="H155" s="133"/>
    </row>
    <row r="156" spans="1:10" ht="12.5" thickTop="1"/>
  </sheetData>
  <mergeCells count="115">
    <mergeCell ref="A128:B152"/>
    <mergeCell ref="C152:E152"/>
    <mergeCell ref="G116:G117"/>
    <mergeCell ref="H116:H117"/>
    <mergeCell ref="A118:A124"/>
    <mergeCell ref="B118:B124"/>
    <mergeCell ref="G118:G119"/>
    <mergeCell ref="H118:H119"/>
    <mergeCell ref="G120:G121"/>
    <mergeCell ref="H120:H124"/>
    <mergeCell ref="G122:G123"/>
    <mergeCell ref="A105:A109"/>
    <mergeCell ref="B105:B109"/>
    <mergeCell ref="A110:A117"/>
    <mergeCell ref="B110:B117"/>
    <mergeCell ref="G110:G111"/>
    <mergeCell ref="H110:H111"/>
    <mergeCell ref="G114:G115"/>
    <mergeCell ref="H114:H115"/>
    <mergeCell ref="C116:C119"/>
    <mergeCell ref="D116:D119"/>
    <mergeCell ref="A88:A95"/>
    <mergeCell ref="B88:B95"/>
    <mergeCell ref="G88:G89"/>
    <mergeCell ref="H88:H89"/>
    <mergeCell ref="G90:G91"/>
    <mergeCell ref="H90:H91"/>
    <mergeCell ref="G92:G93"/>
    <mergeCell ref="H92:H93"/>
    <mergeCell ref="A96:A104"/>
    <mergeCell ref="B96:B104"/>
    <mergeCell ref="G98:G99"/>
    <mergeCell ref="H98:H99"/>
    <mergeCell ref="G100:G102"/>
    <mergeCell ref="H100:H102"/>
    <mergeCell ref="H76:H77"/>
    <mergeCell ref="A78:A87"/>
    <mergeCell ref="B78:B87"/>
    <mergeCell ref="G78:G79"/>
    <mergeCell ref="H78:H79"/>
    <mergeCell ref="G80:G81"/>
    <mergeCell ref="H80:H81"/>
    <mergeCell ref="G82:G83"/>
    <mergeCell ref="H82:H83"/>
    <mergeCell ref="G86:G87"/>
    <mergeCell ref="H86:H87"/>
    <mergeCell ref="G63:G64"/>
    <mergeCell ref="H63:H64"/>
    <mergeCell ref="A66:A77"/>
    <mergeCell ref="B66:B77"/>
    <mergeCell ref="G66:G69"/>
    <mergeCell ref="H66:H69"/>
    <mergeCell ref="G70:G71"/>
    <mergeCell ref="H70:H71"/>
    <mergeCell ref="E72:E73"/>
    <mergeCell ref="G72:G73"/>
    <mergeCell ref="A54:A65"/>
    <mergeCell ref="B54:B64"/>
    <mergeCell ref="G55:G56"/>
    <mergeCell ref="H55:H56"/>
    <mergeCell ref="G57:G58"/>
    <mergeCell ref="H57:H58"/>
    <mergeCell ref="G59:G60"/>
    <mergeCell ref="H59:H60"/>
    <mergeCell ref="G61:G62"/>
    <mergeCell ref="H61:H62"/>
    <mergeCell ref="H72:H73"/>
    <mergeCell ref="G74:G75"/>
    <mergeCell ref="H74:H75"/>
    <mergeCell ref="G76:G77"/>
    <mergeCell ref="A41:A47"/>
    <mergeCell ref="B41:B47"/>
    <mergeCell ref="G45:G46"/>
    <mergeCell ref="H45:H46"/>
    <mergeCell ref="A48:A53"/>
    <mergeCell ref="B48:B53"/>
    <mergeCell ref="A33:A40"/>
    <mergeCell ref="B33:B40"/>
    <mergeCell ref="G35:G36"/>
    <mergeCell ref="H35:H36"/>
    <mergeCell ref="G39:G40"/>
    <mergeCell ref="H39:H40"/>
    <mergeCell ref="A23:A32"/>
    <mergeCell ref="B23:B32"/>
    <mergeCell ref="G23:G24"/>
    <mergeCell ref="H23:H24"/>
    <mergeCell ref="G25:G27"/>
    <mergeCell ref="H25:H27"/>
    <mergeCell ref="G31:G32"/>
    <mergeCell ref="H31:H32"/>
    <mergeCell ref="H13:H14"/>
    <mergeCell ref="B15:B22"/>
    <mergeCell ref="A16:A22"/>
    <mergeCell ref="G19:G20"/>
    <mergeCell ref="H19:H20"/>
    <mergeCell ref="G21:G22"/>
    <mergeCell ref="H21:H22"/>
    <mergeCell ref="A5:A15"/>
    <mergeCell ref="B5:B14"/>
    <mergeCell ref="H5:H6"/>
    <mergeCell ref="G7:G8"/>
    <mergeCell ref="H7:H8"/>
    <mergeCell ref="G9:G10"/>
    <mergeCell ref="H9:H10"/>
    <mergeCell ref="G11:G12"/>
    <mergeCell ref="H11:H12"/>
    <mergeCell ref="G13:G14"/>
    <mergeCell ref="A1:H1"/>
    <mergeCell ref="A3:B3"/>
    <mergeCell ref="C3:C4"/>
    <mergeCell ref="D3:D4"/>
    <mergeCell ref="E3:E4"/>
    <mergeCell ref="F3:F4"/>
    <mergeCell ref="G3:G4"/>
    <mergeCell ref="H3:H4"/>
  </mergeCells>
  <phoneticPr fontId="3"/>
  <pageMargins left="0.39370078740157483" right="0.39370078740157483" top="0.39370078740157483" bottom="0.19685039370078741" header="0.51181102362204722" footer="0.51181102362204722"/>
  <pageSetup paperSize="8"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4年下</vt:lpstr>
      <vt:lpstr>'4年下'!Print_Area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堀慎一郎</dc:creator>
  <cp:lastModifiedBy>堀慎一郎</cp:lastModifiedBy>
  <dcterms:created xsi:type="dcterms:W3CDTF">2021-08-24T10:52:52Z</dcterms:created>
  <dcterms:modified xsi:type="dcterms:W3CDTF">2021-08-24T10:54:15Z</dcterms:modified>
</cp:coreProperties>
</file>