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sys001\個人\堀慎一郎\事業企画部\採択\R2小採択\カリキュラム作成\小算\単元一覧表（指導書）\"/>
    </mc:Choice>
  </mc:AlternateContent>
  <bookViews>
    <workbookView xWindow="0" yWindow="0" windowWidth="19200" windowHeight="6970"/>
  </bookViews>
  <sheets>
    <sheet name="1年" sheetId="1" r:id="rId1"/>
  </sheets>
  <definedNames>
    <definedName name="_xlnm.Print_Area" localSheetId="0">'1年'!$A$1:$H$190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0" i="1" l="1"/>
  <c r="F178" i="1"/>
  <c r="F177" i="1"/>
  <c r="G176" i="1"/>
  <c r="F176" i="1"/>
  <c r="G137" i="1"/>
  <c r="F137" i="1"/>
  <c r="G100" i="1"/>
  <c r="F100" i="1"/>
  <c r="G71" i="1"/>
  <c r="G178" i="1" s="1"/>
  <c r="G190" i="1" s="1"/>
  <c r="F71" i="1"/>
</calcChain>
</file>

<file path=xl/sharedStrings.xml><?xml version="1.0" encoding="utf-8"?>
<sst xmlns="http://schemas.openxmlformats.org/spreadsheetml/2006/main" count="310" uniqueCount="255">
  <si>
    <t>2020年度用｢わくわく算数｣単元一覧表　1年</t>
    <rPh sb="4" eb="6">
      <t>ネンド</t>
    </rPh>
    <rPh sb="6" eb="7">
      <t>ヨウ</t>
    </rPh>
    <rPh sb="12" eb="14">
      <t>サンスウ</t>
    </rPh>
    <rPh sb="15" eb="17">
      <t>タンゲン</t>
    </rPh>
    <rPh sb="17" eb="19">
      <t>イチラン</t>
    </rPh>
    <rPh sb="19" eb="20">
      <t>ヒョウ</t>
    </rPh>
    <rPh sb="22" eb="23">
      <t>ネン</t>
    </rPh>
    <phoneticPr fontId="3"/>
  </si>
  <si>
    <t>月旬</t>
    <rPh sb="0" eb="1">
      <t>ゲツ</t>
    </rPh>
    <rPh sb="1" eb="2">
      <t>ジュン</t>
    </rPh>
    <phoneticPr fontId="2"/>
  </si>
  <si>
    <t>大単元</t>
    <rPh sb="0" eb="3">
      <t>ダイタンゲン</t>
    </rPh>
    <phoneticPr fontId="3"/>
  </si>
  <si>
    <t>小単元</t>
    <rPh sb="0" eb="3">
      <t>ショウタンゲン</t>
    </rPh>
    <phoneticPr fontId="3"/>
  </si>
  <si>
    <t>小見出し</t>
    <rPh sb="0" eb="3">
      <t>コミダ</t>
    </rPh>
    <phoneticPr fontId="3"/>
  </si>
  <si>
    <t>頁</t>
    <rPh sb="0" eb="1">
      <t>ページ</t>
    </rPh>
    <phoneticPr fontId="3"/>
  </si>
  <si>
    <t>時間</t>
    <rPh sb="0" eb="2">
      <t>ジカン</t>
    </rPh>
    <phoneticPr fontId="2"/>
  </si>
  <si>
    <t>内容</t>
    <rPh sb="0" eb="2">
      <t>ナイヨウ</t>
    </rPh>
    <phoneticPr fontId="2"/>
  </si>
  <si>
    <t>2学期</t>
    <rPh sb="1" eb="3">
      <t>ガッキ</t>
    </rPh>
    <phoneticPr fontId="2"/>
  </si>
  <si>
    <t>3学期</t>
    <rPh sb="1" eb="3">
      <t>ガッキ</t>
    </rPh>
    <phoneticPr fontId="2"/>
  </si>
  <si>
    <t>4
上
(2)</t>
    <rPh sb="2" eb="3">
      <t>ジョウ</t>
    </rPh>
    <phoneticPr fontId="3"/>
  </si>
  <si>
    <t>わくわく　すたあと</t>
    <phoneticPr fontId="2"/>
  </si>
  <si>
    <t>あそびが　つながる　うれしいな</t>
    <phoneticPr fontId="2"/>
  </si>
  <si>
    <t>表Ⅱ</t>
    <rPh sb="0" eb="1">
      <t>ヒョウ</t>
    </rPh>
    <phoneticPr fontId="2"/>
  </si>
  <si>
    <t>・算数へのオリエンテーション
・ものの集まり（集合）
・仲間づくり（分類）</t>
    <phoneticPr fontId="2"/>
  </si>
  <si>
    <t>0．オリエンテーション</t>
  </si>
  <si>
    <t>どきどき　がっこう</t>
    <phoneticPr fontId="2"/>
  </si>
  <si>
    <t>4
中
(4)</t>
    <rPh sb="2" eb="3">
      <t>ナカ</t>
    </rPh>
    <phoneticPr fontId="2"/>
  </si>
  <si>
    <t>・ものとものとの1対1対応
・数の多少の判断</t>
    <phoneticPr fontId="2"/>
  </si>
  <si>
    <t>・ものと半具体物との1対1対応
・数の多少の判断</t>
    <phoneticPr fontId="2"/>
  </si>
  <si>
    <t>5までの　かず</t>
  </si>
  <si>
    <t>・5までの数の具体物・数図ブロック・数図との対応，数のよみ方と数字
・具体物－数図－数の対応</t>
    <phoneticPr fontId="2"/>
  </si>
  <si>
    <t>1．かずと　すうじ</t>
  </si>
  <si>
    <t>・前時の復習，5までの数字のかき方，数系列</t>
    <rPh sb="1" eb="2">
      <t>マエ</t>
    </rPh>
    <rPh sb="2" eb="3">
      <t>ジ</t>
    </rPh>
    <rPh sb="4" eb="6">
      <t>フクシュウ</t>
    </rPh>
    <rPh sb="11" eb="12">
      <t>カズ</t>
    </rPh>
    <rPh sb="12" eb="13">
      <t>ジ</t>
    </rPh>
    <rPh sb="16" eb="17">
      <t>カタ</t>
    </rPh>
    <phoneticPr fontId="2"/>
  </si>
  <si>
    <t>4
下
(4)</t>
    <rPh sb="2" eb="3">
      <t>ゲ</t>
    </rPh>
    <phoneticPr fontId="2"/>
  </si>
  <si>
    <t>・5までの数の具体物と数字の対応，4・5の合成・分解</t>
    <rPh sb="7" eb="10">
      <t>グタイブツ</t>
    </rPh>
    <rPh sb="11" eb="13">
      <t>スウジ</t>
    </rPh>
    <rPh sb="14" eb="16">
      <t>タイオウ</t>
    </rPh>
    <phoneticPr fontId="2"/>
  </si>
  <si>
    <t>10までの　かず</t>
  </si>
  <si>
    <t>・10までの数の具体物・数図ブロック・数図との対応，数のよみ方と数字</t>
    <rPh sb="32" eb="33">
      <t>スウ</t>
    </rPh>
    <rPh sb="33" eb="34">
      <t>ジ</t>
    </rPh>
    <phoneticPr fontId="2"/>
  </si>
  <si>
    <t>・前時の復習，6～10の数字のかき方，数系列
・10までの数の具体物と数字の対応，コラム「がっこうたんけん」</t>
    <rPh sb="1" eb="2">
      <t>マエ</t>
    </rPh>
    <rPh sb="2" eb="3">
      <t>ジ</t>
    </rPh>
    <rPh sb="4" eb="6">
      <t>フクシュウ</t>
    </rPh>
    <rPh sb="13" eb="14">
      <t>ジ</t>
    </rPh>
    <rPh sb="31" eb="34">
      <t>グタイブツ</t>
    </rPh>
    <rPh sb="35" eb="37">
      <t>スウジ</t>
    </rPh>
    <rPh sb="38" eb="40">
      <t>タイオウ</t>
    </rPh>
    <phoneticPr fontId="2"/>
  </si>
  <si>
    <t>ならべよう</t>
    <phoneticPr fontId="2"/>
  </si>
  <si>
    <t>・数や数字と数図ブロックとの対応，1～10の数系列</t>
    <rPh sb="1" eb="2">
      <t>スウ</t>
    </rPh>
    <rPh sb="3" eb="4">
      <t>スウ</t>
    </rPh>
    <rPh sb="4" eb="5">
      <t>ジ</t>
    </rPh>
    <rPh sb="6" eb="7">
      <t>スウ</t>
    </rPh>
    <rPh sb="7" eb="8">
      <t>ズ</t>
    </rPh>
    <rPh sb="14" eb="16">
      <t>タイオウ</t>
    </rPh>
    <rPh sb="22" eb="23">
      <t>スウ</t>
    </rPh>
    <rPh sb="23" eb="25">
      <t>ケイレツ</t>
    </rPh>
    <phoneticPr fontId="2"/>
  </si>
  <si>
    <t>5上
(2)</t>
    <rPh sb="1" eb="2">
      <t>ウエ</t>
    </rPh>
    <phoneticPr fontId="2"/>
  </si>
  <si>
    <t>いって　みよう・くらべよう・かぞえよう</t>
    <phoneticPr fontId="2"/>
  </si>
  <si>
    <t>・1～10の数系列を唱える，数の大小比較，音の数と数字の対応</t>
    <rPh sb="10" eb="11">
      <t>トナ</t>
    </rPh>
    <phoneticPr fontId="2"/>
  </si>
  <si>
    <t>5
中
(5)</t>
    <rPh sb="2" eb="3">
      <t>ナカ</t>
    </rPh>
    <phoneticPr fontId="2"/>
  </si>
  <si>
    <t>2．なんばんめ</t>
  </si>
  <si>
    <t>・上下，左右，前後（1次元）で表したものの位置と順序数</t>
    <phoneticPr fontId="2"/>
  </si>
  <si>
    <t>・順序数と集合数(4番目，4人)</t>
  </si>
  <si>
    <t>・起点(左から，右から)を決めて，ものの位置を表す</t>
    <rPh sb="1" eb="3">
      <t>キテン</t>
    </rPh>
    <rPh sb="4" eb="5">
      <t>ヒダリ</t>
    </rPh>
    <rPh sb="8" eb="9">
      <t>ミギ</t>
    </rPh>
    <rPh sb="13" eb="14">
      <t>キ</t>
    </rPh>
    <rPh sb="20" eb="22">
      <t>イチ</t>
    </rPh>
    <rPh sb="23" eb="24">
      <t>アラワ</t>
    </rPh>
    <phoneticPr fontId="2"/>
  </si>
  <si>
    <t>3．いくつと　いくつ</t>
  </si>
  <si>
    <t>・6の合成・分解</t>
  </si>
  <si>
    <t>・7の合成・分解</t>
    <rPh sb="2" eb="8">
      <t>７ノゴウセイポツブンカイ</t>
    </rPh>
    <phoneticPr fontId="2"/>
  </si>
  <si>
    <t>5
下
(5)</t>
    <rPh sb="2" eb="3">
      <t>ゲ</t>
    </rPh>
    <phoneticPr fontId="2"/>
  </si>
  <si>
    <t>・8の合成・分解</t>
  </si>
  <si>
    <t>・9の合成・分解</t>
  </si>
  <si>
    <t>・10の合成・分解</t>
  </si>
  <si>
    <t>・10の補数</t>
  </si>
  <si>
    <t>0と　いう　かず</t>
  </si>
  <si>
    <t>・0という数の概念と意味</t>
    <rPh sb="5" eb="6">
      <t>カズ</t>
    </rPh>
    <rPh sb="7" eb="9">
      <t>ガイネン</t>
    </rPh>
    <rPh sb="10" eb="12">
      <t>イミ</t>
    </rPh>
    <phoneticPr fontId="2"/>
  </si>
  <si>
    <t>6
上
(5)</t>
    <rPh sb="2" eb="3">
      <t>ジョウ</t>
    </rPh>
    <phoneticPr fontId="2"/>
  </si>
  <si>
    <t>4．いろいろな　かたち</t>
  </si>
  <si>
    <t>・空き箱や空き缶などを使った立体の構成</t>
    <rPh sb="1" eb="2">
      <t>ア</t>
    </rPh>
    <rPh sb="3" eb="4">
      <t>バコ</t>
    </rPh>
    <rPh sb="5" eb="6">
      <t>ア</t>
    </rPh>
    <rPh sb="7" eb="8">
      <t>カン</t>
    </rPh>
    <rPh sb="11" eb="12">
      <t>ツカ</t>
    </rPh>
    <rPh sb="14" eb="16">
      <t>リッタイ</t>
    </rPh>
    <rPh sb="17" eb="19">
      <t>コウセイ</t>
    </rPh>
    <phoneticPr fontId="2"/>
  </si>
  <si>
    <t>にて　いる　かたち</t>
    <phoneticPr fontId="2"/>
  </si>
  <si>
    <t>・立体図形の分類</t>
    <rPh sb="1" eb="5">
      <t>リッタイズケイ</t>
    </rPh>
    <rPh sb="6" eb="8">
      <t>ブンルイ</t>
    </rPh>
    <phoneticPr fontId="2"/>
  </si>
  <si>
    <t>かたちを　うつして</t>
    <phoneticPr fontId="2"/>
  </si>
  <si>
    <t>・立体の面の写し取り，それを使った絵描き遊び</t>
    <phoneticPr fontId="2"/>
  </si>
  <si>
    <t>＊．ふくしゅう</t>
    <phoneticPr fontId="2"/>
  </si>
  <si>
    <t>・ふくしゅう</t>
    <phoneticPr fontId="2"/>
  </si>
  <si>
    <t>5．ふえたり　へったり</t>
  </si>
  <si>
    <t>・「バスごっこ」を通した数量の増減の体験，数図ブロックの操作による数量の増減</t>
    <rPh sb="9" eb="10">
      <t>トオ</t>
    </rPh>
    <rPh sb="12" eb="14">
      <t>スウリョウ</t>
    </rPh>
    <rPh sb="15" eb="17">
      <t>ゾウゲン</t>
    </rPh>
    <rPh sb="18" eb="20">
      <t>タイケン</t>
    </rPh>
    <rPh sb="21" eb="23">
      <t>スウズ</t>
    </rPh>
    <rPh sb="28" eb="30">
      <t>ソウサ</t>
    </rPh>
    <rPh sb="33" eb="35">
      <t>スウリョウ</t>
    </rPh>
    <rPh sb="36" eb="38">
      <t>ゾウゲン</t>
    </rPh>
    <phoneticPr fontId="2"/>
  </si>
  <si>
    <t>6
中
(5)</t>
    <rPh sb="2" eb="3">
      <t>ナカ</t>
    </rPh>
    <phoneticPr fontId="2"/>
  </si>
  <si>
    <t>6．たしざん(1)</t>
  </si>
  <si>
    <t>あわせて　いくつ</t>
    <phoneticPr fontId="2"/>
  </si>
  <si>
    <t>・数図ブロックの操作による合併の場面理解　　　　　　　　　　　　</t>
    <rPh sb="1" eb="2">
      <t>スウ</t>
    </rPh>
    <rPh sb="2" eb="3">
      <t>ズ</t>
    </rPh>
    <rPh sb="8" eb="10">
      <t>ソウサ</t>
    </rPh>
    <rPh sb="13" eb="15">
      <t>ガッペイ</t>
    </rPh>
    <rPh sb="16" eb="18">
      <t>バメン</t>
    </rPh>
    <rPh sb="18" eb="20">
      <t>リカイ</t>
    </rPh>
    <phoneticPr fontId="2"/>
  </si>
  <si>
    <t>(あわせて　いくつ　ふえると　いくつ)</t>
    <phoneticPr fontId="2"/>
  </si>
  <si>
    <t>・合併の場面をたし算の式に表して答えを求めること　　≪たしざん，しき，＋，＝≫</t>
    <phoneticPr fontId="2"/>
  </si>
  <si>
    <t>ふえると　いくつ</t>
    <phoneticPr fontId="2"/>
  </si>
  <si>
    <t>・数図ブロックの操作による増加の場面理解</t>
    <rPh sb="1" eb="2">
      <t>スウ</t>
    </rPh>
    <rPh sb="2" eb="3">
      <t>ズ</t>
    </rPh>
    <rPh sb="8" eb="10">
      <t>ソウサ</t>
    </rPh>
    <rPh sb="13" eb="15">
      <t>ゾウカ</t>
    </rPh>
    <rPh sb="16" eb="20">
      <t>バメンリカイ</t>
    </rPh>
    <phoneticPr fontId="2"/>
  </si>
  <si>
    <t>・増加の場面をたし算の式に表して答えを求めること</t>
    <rPh sb="1" eb="3">
      <t>ゾウカ</t>
    </rPh>
    <rPh sb="4" eb="6">
      <t>バメン</t>
    </rPh>
    <rPh sb="9" eb="10">
      <t>ザン</t>
    </rPh>
    <rPh sb="11" eb="12">
      <t>シキ</t>
    </rPh>
    <rPh sb="13" eb="14">
      <t>アラワ</t>
    </rPh>
    <rPh sb="16" eb="17">
      <t>コタ</t>
    </rPh>
    <rPh sb="19" eb="20">
      <t>モト</t>
    </rPh>
    <phoneticPr fontId="2"/>
  </si>
  <si>
    <t>たしざんの　もんだい</t>
    <phoneticPr fontId="2"/>
  </si>
  <si>
    <t>・たし算になる文章題</t>
    <rPh sb="3" eb="4">
      <t>サン</t>
    </rPh>
    <rPh sb="7" eb="10">
      <t>ブンショウダイ</t>
    </rPh>
    <phoneticPr fontId="2"/>
  </si>
  <si>
    <t>6
下
(6)</t>
    <rPh sb="2" eb="3">
      <t>ゲ</t>
    </rPh>
    <phoneticPr fontId="2"/>
  </si>
  <si>
    <t>たしざんの　かあど</t>
    <phoneticPr fontId="2"/>
  </si>
  <si>
    <t>6・7</t>
    <phoneticPr fontId="2"/>
  </si>
  <si>
    <t>・カードを使ったたし算の練習</t>
    <rPh sb="5" eb="6">
      <t>ツカ</t>
    </rPh>
    <rPh sb="10" eb="11">
      <t>ザン</t>
    </rPh>
    <rPh sb="12" eb="14">
      <t>レンシュウ</t>
    </rPh>
    <phoneticPr fontId="2"/>
  </si>
  <si>
    <t>7．ひきざん(1)</t>
    <phoneticPr fontId="2"/>
  </si>
  <si>
    <t>のこりは　いくつ</t>
    <phoneticPr fontId="2"/>
  </si>
  <si>
    <t>・数図ブロックの操作による求残の場面理解　　　　　　　　　　　　　</t>
    <rPh sb="1" eb="2">
      <t>スウ</t>
    </rPh>
    <rPh sb="2" eb="3">
      <t>ズ</t>
    </rPh>
    <rPh sb="8" eb="10">
      <t>ソウサ</t>
    </rPh>
    <rPh sb="13" eb="14">
      <t>キュウ</t>
    </rPh>
    <rPh sb="14" eb="15">
      <t>キュウザン</t>
    </rPh>
    <rPh sb="16" eb="18">
      <t>バメン</t>
    </rPh>
    <rPh sb="18" eb="20">
      <t>リカイ</t>
    </rPh>
    <phoneticPr fontId="2"/>
  </si>
  <si>
    <t>（のこりは　いくつ　ちがいは　いくつ）</t>
  </si>
  <si>
    <t>・求残の場面をひき算の式に表して答えを求めること　　≪ひきざん，－≫</t>
    <phoneticPr fontId="2"/>
  </si>
  <si>
    <t>・求部分の場面をひき算の式に表して答えを求めること</t>
    <phoneticPr fontId="2"/>
  </si>
  <si>
    <t>7
上
(6)</t>
    <rPh sb="2" eb="3">
      <t>ジョウ</t>
    </rPh>
    <phoneticPr fontId="3"/>
  </si>
  <si>
    <t>ひきざんの　かあど</t>
    <phoneticPr fontId="2"/>
  </si>
  <si>
    <t>4・5</t>
    <phoneticPr fontId="2"/>
  </si>
  <si>
    <t>・カードを使ったひき算の練習</t>
    <rPh sb="5" eb="6">
      <t>ツカ</t>
    </rPh>
    <phoneticPr fontId="2"/>
  </si>
  <si>
    <t>ちがいは　いくつ</t>
    <phoneticPr fontId="2"/>
  </si>
  <si>
    <t>・数図ブロックの操作による求差の場面理解</t>
    <rPh sb="1" eb="2">
      <t>スウ</t>
    </rPh>
    <rPh sb="2" eb="3">
      <t>ズ</t>
    </rPh>
    <rPh sb="8" eb="10">
      <t>ソウサ</t>
    </rPh>
    <phoneticPr fontId="2"/>
  </si>
  <si>
    <t>・求差の場面をひき算の式で表し答えを求めること</t>
    <rPh sb="1" eb="3">
      <t>キュウサ</t>
    </rPh>
    <phoneticPr fontId="2"/>
  </si>
  <si>
    <t>・「ちがい」という用語による求差場面の理解と答えを求めること</t>
    <rPh sb="9" eb="11">
      <t>ヨウゴ</t>
    </rPh>
    <rPh sb="14" eb="16">
      <t>キュウサ</t>
    </rPh>
    <rPh sb="16" eb="18">
      <t>バメン</t>
    </rPh>
    <rPh sb="19" eb="21">
      <t>リカイ</t>
    </rPh>
    <rPh sb="22" eb="23">
      <t>コタ</t>
    </rPh>
    <rPh sb="25" eb="26">
      <t>モト</t>
    </rPh>
    <phoneticPr fontId="2"/>
  </si>
  <si>
    <t>ひきざんの　もんだい</t>
    <phoneticPr fontId="2"/>
  </si>
  <si>
    <t>・ひき算になる文章題</t>
    <rPh sb="3" eb="4">
      <t>サン</t>
    </rPh>
    <rPh sb="7" eb="10">
      <t>ブンショウダイ</t>
    </rPh>
    <phoneticPr fontId="2"/>
  </si>
  <si>
    <t>7
中
(6)</t>
    <rPh sb="2" eb="3">
      <t>ナカ</t>
    </rPh>
    <phoneticPr fontId="2"/>
  </si>
  <si>
    <t>7
中
(4)</t>
    <rPh sb="2" eb="3">
      <t>ナカ</t>
    </rPh>
    <phoneticPr fontId="2"/>
  </si>
  <si>
    <t>おはなしづくり</t>
    <phoneticPr fontId="2"/>
  </si>
  <si>
    <t>・絵を見て，3＋4＝7や7－3＝4になるお話をつくる活動</t>
    <rPh sb="1" eb="2">
      <t>エ</t>
    </rPh>
    <rPh sb="3" eb="4">
      <t>ミ</t>
    </rPh>
    <rPh sb="21" eb="22">
      <t>ハナシ</t>
    </rPh>
    <rPh sb="26" eb="28">
      <t>カツドウ</t>
    </rPh>
    <phoneticPr fontId="2"/>
  </si>
  <si>
    <t>8．かずしらべ</t>
    <phoneticPr fontId="2"/>
  </si>
  <si>
    <t>・絵グラフによるものの個数の整理と表現，多少の考察</t>
    <rPh sb="1" eb="2">
      <t>エ</t>
    </rPh>
    <rPh sb="11" eb="13">
      <t>コスウ</t>
    </rPh>
    <rPh sb="14" eb="16">
      <t>セイリ</t>
    </rPh>
    <rPh sb="17" eb="19">
      <t>ヒョウゲン</t>
    </rPh>
    <rPh sb="20" eb="22">
      <t>タショウ</t>
    </rPh>
    <rPh sb="23" eb="25">
      <t>コウサツ</t>
    </rPh>
    <phoneticPr fontId="2"/>
  </si>
  <si>
    <t>1学期小計</t>
    <rPh sb="1" eb="3">
      <t>ガッキ</t>
    </rPh>
    <rPh sb="3" eb="5">
      <t>ショウケイ</t>
    </rPh>
    <phoneticPr fontId="2"/>
  </si>
  <si>
    <t>（標準時数48時間，予備時数3時間）</t>
    <rPh sb="1" eb="3">
      <t>ヒョウジュン</t>
    </rPh>
    <rPh sb="3" eb="5">
      <t>ジスウ</t>
    </rPh>
    <rPh sb="7" eb="9">
      <t>ジカン</t>
    </rPh>
    <rPh sb="10" eb="12">
      <t>ヨビ</t>
    </rPh>
    <rPh sb="12" eb="14">
      <t>ジスウ</t>
    </rPh>
    <rPh sb="15" eb="17">
      <t>ジカン</t>
    </rPh>
    <phoneticPr fontId="2"/>
  </si>
  <si>
    <t>9
上
(4)</t>
    <rPh sb="2" eb="3">
      <t>ジョウ</t>
    </rPh>
    <phoneticPr fontId="3"/>
  </si>
  <si>
    <t>9．10より　おおきい　かず</t>
    <phoneticPr fontId="2"/>
  </si>
  <si>
    <t>・20までの数の数図ブロックの操作による数調べ
・20までの数のよみ方とかき方（命数法と記数法）</t>
    <rPh sb="6" eb="7">
      <t>カズ</t>
    </rPh>
    <rPh sb="8" eb="9">
      <t>スウ</t>
    </rPh>
    <rPh sb="9" eb="10">
      <t>ズ</t>
    </rPh>
    <rPh sb="15" eb="17">
      <t>ソウサ</t>
    </rPh>
    <rPh sb="20" eb="22">
      <t>カズシラ</t>
    </rPh>
    <rPh sb="34" eb="35">
      <t>カタ</t>
    </rPh>
    <rPh sb="38" eb="39">
      <t>カタ</t>
    </rPh>
    <rPh sb="40" eb="41">
      <t>メイ</t>
    </rPh>
    <rPh sb="41" eb="42">
      <t>スウ</t>
    </rPh>
    <rPh sb="42" eb="43">
      <t>ホウ</t>
    </rPh>
    <phoneticPr fontId="2"/>
  </si>
  <si>
    <t>・20までの数と数字や数図ブロックとの対応，数の大小比較</t>
    <phoneticPr fontId="2"/>
  </si>
  <si>
    <t>・20までの数の数え方の工夫（2とび，5とび）</t>
    <rPh sb="6" eb="7">
      <t>カズ</t>
    </rPh>
    <rPh sb="8" eb="9">
      <t>カゾ</t>
    </rPh>
    <rPh sb="10" eb="11">
      <t>カタ</t>
    </rPh>
    <rPh sb="12" eb="14">
      <t>クフウ</t>
    </rPh>
    <phoneticPr fontId="3"/>
  </si>
  <si>
    <t>7
下
(2)</t>
    <phoneticPr fontId="2"/>
  </si>
  <si>
    <t>9
中
(4)</t>
    <rPh sb="2" eb="3">
      <t>ナカ</t>
    </rPh>
    <phoneticPr fontId="2"/>
  </si>
  <si>
    <t>10と　いくつ</t>
  </si>
  <si>
    <t>・20までの数の構成，数さがし</t>
    <rPh sb="6" eb="7">
      <t>スウ</t>
    </rPh>
    <rPh sb="8" eb="10">
      <t>コウセイ</t>
    </rPh>
    <rPh sb="11" eb="12">
      <t>カズ</t>
    </rPh>
    <phoneticPr fontId="2"/>
  </si>
  <si>
    <t>かずの　ならびかた</t>
    <phoneticPr fontId="2"/>
  </si>
  <si>
    <t>・20までの数の系列，数の直線</t>
    <rPh sb="11" eb="12">
      <t>スウ</t>
    </rPh>
    <rPh sb="13" eb="15">
      <t>チョクセン</t>
    </rPh>
    <phoneticPr fontId="2"/>
  </si>
  <si>
    <t>9
上
(4)</t>
    <rPh sb="2" eb="3">
      <t>ジョウ</t>
    </rPh>
    <phoneticPr fontId="2"/>
  </si>
  <si>
    <t>たしざんと　ひきざん</t>
    <phoneticPr fontId="2"/>
  </si>
  <si>
    <t>・10＋(1桁)のたし算とその逆のひき算（10＋4，12－2）</t>
    <rPh sb="6" eb="7">
      <t>ケタ</t>
    </rPh>
    <rPh sb="11" eb="12">
      <t>サン</t>
    </rPh>
    <rPh sb="15" eb="16">
      <t>ギャク</t>
    </rPh>
    <rPh sb="19" eb="20">
      <t>サン</t>
    </rPh>
    <phoneticPr fontId="2"/>
  </si>
  <si>
    <t>・(十何)＋(1桁)で繰り上がりのないたし算とその逆のひき算（12＋4，15－3）</t>
    <rPh sb="2" eb="3">
      <t>ジュウ</t>
    </rPh>
    <rPh sb="3" eb="4">
      <t>ナニ</t>
    </rPh>
    <rPh sb="8" eb="9">
      <t>ケタ</t>
    </rPh>
    <rPh sb="11" eb="12">
      <t>ク</t>
    </rPh>
    <rPh sb="13" eb="14">
      <t>ア</t>
    </rPh>
    <rPh sb="21" eb="22">
      <t>サン</t>
    </rPh>
    <rPh sb="25" eb="26">
      <t>ギャク</t>
    </rPh>
    <rPh sb="29" eb="30">
      <t>サン</t>
    </rPh>
    <phoneticPr fontId="2"/>
  </si>
  <si>
    <t>9
下
(4)</t>
    <rPh sb="2" eb="3">
      <t>ゲ</t>
    </rPh>
    <phoneticPr fontId="2"/>
  </si>
  <si>
    <t>たしかめよう</t>
    <phoneticPr fontId="2"/>
  </si>
  <si>
    <t>・基本のたしかめ，ふりかえり</t>
    <rPh sb="1" eb="3">
      <t>キホン</t>
    </rPh>
    <phoneticPr fontId="2"/>
  </si>
  <si>
    <t>ふりかえろう</t>
    <phoneticPr fontId="2"/>
  </si>
  <si>
    <t>10．なんじ　なんじはん</t>
    <phoneticPr fontId="2"/>
  </si>
  <si>
    <t>・何時，何時半の時刻をよむこと，表すこと　　≪〇時，〇時半≫</t>
    <rPh sb="24" eb="25">
      <t>ジ</t>
    </rPh>
    <rPh sb="27" eb="28">
      <t>ジ</t>
    </rPh>
    <rPh sb="28" eb="29">
      <t>ハン</t>
    </rPh>
    <phoneticPr fontId="2"/>
  </si>
  <si>
    <t>11．おおきさくらべ（1）</t>
    <phoneticPr fontId="2"/>
  </si>
  <si>
    <t>ながさくらべ</t>
    <phoneticPr fontId="2"/>
  </si>
  <si>
    <t>・長さの直接比較</t>
    <phoneticPr fontId="2"/>
  </si>
  <si>
    <t>（ながさ　かさ）</t>
    <phoneticPr fontId="2"/>
  </si>
  <si>
    <t>10
上
(6)</t>
    <rPh sb="3" eb="4">
      <t>ジョウ</t>
    </rPh>
    <phoneticPr fontId="2"/>
  </si>
  <si>
    <t>・長さの間接比較</t>
    <rPh sb="1" eb="2">
      <t>ナガ</t>
    </rPh>
    <rPh sb="4" eb="6">
      <t>カンセツ</t>
    </rPh>
    <rPh sb="6" eb="8">
      <t>ヒカク</t>
    </rPh>
    <phoneticPr fontId="2"/>
  </si>
  <si>
    <t>・長さの任意単位による測定</t>
    <rPh sb="1" eb="2">
      <t>ナガ</t>
    </rPh>
    <phoneticPr fontId="2"/>
  </si>
  <si>
    <t>かさくらべ</t>
    <phoneticPr fontId="2"/>
  </si>
  <si>
    <t>・かさの直接比較，間接比較</t>
    <phoneticPr fontId="2"/>
  </si>
  <si>
    <t>・かさの任意単位による測定</t>
    <phoneticPr fontId="2"/>
  </si>
  <si>
    <t>12．3つの　かずの　けいさん</t>
    <phoneticPr fontId="2"/>
  </si>
  <si>
    <t>・3口のたし算（a＋b＋c）</t>
  </si>
  <si>
    <t>・3口のひき算（a－b－c）</t>
  </si>
  <si>
    <t>10
上
(4)</t>
    <phoneticPr fontId="2"/>
  </si>
  <si>
    <t>10
中
(5)</t>
    <rPh sb="3" eb="4">
      <t>ナカ</t>
    </rPh>
    <phoneticPr fontId="2"/>
  </si>
  <si>
    <t>・加減混合の3口の計算（a－b＋c）</t>
    <phoneticPr fontId="2"/>
  </si>
  <si>
    <t>・加減混合の3口の計算（a＋b－c），コラム「4つの　かずの　けいさん」</t>
    <phoneticPr fontId="2"/>
  </si>
  <si>
    <t>＊．ふくしゅう　じゅんび</t>
    <phoneticPr fontId="2"/>
  </si>
  <si>
    <t>・ふくしゅう　じゅんび</t>
    <phoneticPr fontId="2"/>
  </si>
  <si>
    <t>前期小計</t>
    <phoneticPr fontId="2"/>
  </si>
  <si>
    <t>（標準時数68時間，予備時数3時間）</t>
    <phoneticPr fontId="2"/>
  </si>
  <si>
    <t>10
中
(4)</t>
    <rPh sb="3" eb="4">
      <t>ナカ</t>
    </rPh>
    <phoneticPr fontId="8"/>
  </si>
  <si>
    <t>10
中
(5)</t>
    <phoneticPr fontId="2"/>
  </si>
  <si>
    <t>13．たしざん（2）</t>
    <phoneticPr fontId="2"/>
  </si>
  <si>
    <t>・数図ブロックの操作による繰り上がりのある(1位数)＋(1位数)のたし算の仕方の理解</t>
    <rPh sb="1" eb="2">
      <t>スウ</t>
    </rPh>
    <rPh sb="2" eb="3">
      <t>ズ</t>
    </rPh>
    <rPh sb="23" eb="24">
      <t>イ</t>
    </rPh>
    <rPh sb="24" eb="25">
      <t>スウ</t>
    </rPh>
    <rPh sb="29" eb="30">
      <t>イ</t>
    </rPh>
    <rPh sb="30" eb="31">
      <t>スウ</t>
    </rPh>
    <phoneticPr fontId="2"/>
  </si>
  <si>
    <t>・繰り上がりのあるたし算の仕方を説明する活動</t>
    <rPh sb="13" eb="15">
      <t>シカタ</t>
    </rPh>
    <phoneticPr fontId="2"/>
  </si>
  <si>
    <t>10
下
(5)</t>
    <rPh sb="3" eb="4">
      <t>ゲ</t>
    </rPh>
    <phoneticPr fontId="2"/>
  </si>
  <si>
    <t>・被加数が6以上のたし算の練習と適用題</t>
    <rPh sb="6" eb="8">
      <t>イジョウ</t>
    </rPh>
    <rPh sb="11" eb="12">
      <t>サン</t>
    </rPh>
    <rPh sb="13" eb="15">
      <t>レンシュウ</t>
    </rPh>
    <rPh sb="16" eb="18">
      <t>テキヨウ</t>
    </rPh>
    <rPh sb="18" eb="19">
      <t>ダイ</t>
    </rPh>
    <phoneticPr fontId="2"/>
  </si>
  <si>
    <t>10下
(4)</t>
    <rPh sb="2" eb="3">
      <t>ゲ</t>
    </rPh>
    <phoneticPr fontId="2"/>
  </si>
  <si>
    <t>・被加数が5以下のたし算の練習，コラム「4+8の　けいさんの　しかた」（被加数分解）</t>
    <rPh sb="6" eb="8">
      <t>イカ</t>
    </rPh>
    <rPh sb="11" eb="12">
      <t>サン</t>
    </rPh>
    <rPh sb="13" eb="15">
      <t>レンシュウ</t>
    </rPh>
    <phoneticPr fontId="2"/>
  </si>
  <si>
    <t>5～7</t>
    <phoneticPr fontId="2"/>
  </si>
  <si>
    <t>・カードを使ったたし算の練習</t>
    <rPh sb="5" eb="6">
      <t>ツカ</t>
    </rPh>
    <phoneticPr fontId="2"/>
  </si>
  <si>
    <t>11
上
(6)</t>
    <rPh sb="3" eb="4">
      <t>ジョウ</t>
    </rPh>
    <phoneticPr fontId="2"/>
  </si>
  <si>
    <t>・「たしざんかあど」の答えによる分類ときまり</t>
    <phoneticPr fontId="2"/>
  </si>
  <si>
    <t>・基本のたしかめ，ふりかえり,やってみよう</t>
    <rPh sb="1" eb="3">
      <t>キホン</t>
    </rPh>
    <phoneticPr fontId="2"/>
  </si>
  <si>
    <t>ふりかえろう・やって　みよう</t>
    <phoneticPr fontId="2"/>
  </si>
  <si>
    <t>14．かたちづくり</t>
    <phoneticPr fontId="2"/>
  </si>
  <si>
    <t>・色板を使った形づくり</t>
    <rPh sb="4" eb="5">
      <t>ツカ</t>
    </rPh>
    <rPh sb="7" eb="8">
      <t>カタチ</t>
    </rPh>
    <phoneticPr fontId="2"/>
  </si>
  <si>
    <t>・色板を使った形の面構成</t>
    <rPh sb="4" eb="5">
      <t>ツカ</t>
    </rPh>
    <rPh sb="7" eb="8">
      <t>ケイ</t>
    </rPh>
    <rPh sb="9" eb="10">
      <t>メン</t>
    </rPh>
    <phoneticPr fontId="2"/>
  </si>
  <si>
    <t>・色棒を使った形の線構成</t>
    <rPh sb="1" eb="2">
      <t>イロ</t>
    </rPh>
    <rPh sb="4" eb="5">
      <t>ツカ</t>
    </rPh>
    <rPh sb="9" eb="10">
      <t>セン</t>
    </rPh>
    <phoneticPr fontId="2"/>
  </si>
  <si>
    <t>11
中
(5)</t>
    <rPh sb="3" eb="4">
      <t>ナカ</t>
    </rPh>
    <phoneticPr fontId="2"/>
  </si>
  <si>
    <t>・点つなぎによる形の点構成，線構成</t>
    <rPh sb="1" eb="2">
      <t>テン</t>
    </rPh>
    <rPh sb="8" eb="9">
      <t>ケイ</t>
    </rPh>
    <rPh sb="10" eb="11">
      <t>テン</t>
    </rPh>
    <rPh sb="14" eb="15">
      <t>セン</t>
    </rPh>
    <rPh sb="15" eb="17">
      <t>コウセイ</t>
    </rPh>
    <phoneticPr fontId="2"/>
  </si>
  <si>
    <t>・色板や色棒を動かして形を変形する活動</t>
    <phoneticPr fontId="2"/>
  </si>
  <si>
    <t>15．ひきざん（2）</t>
    <phoneticPr fontId="2"/>
  </si>
  <si>
    <t>・数図ブロックの操作による繰り下がりのある(十何)－(1桁)のひき算の仕方の理解</t>
    <rPh sb="1" eb="2">
      <t>スウ</t>
    </rPh>
    <rPh sb="2" eb="3">
      <t>ズ</t>
    </rPh>
    <rPh sb="22" eb="23">
      <t>ジュウ</t>
    </rPh>
    <rPh sb="23" eb="24">
      <t>ナニ</t>
    </rPh>
    <rPh sb="28" eb="29">
      <t>ケタ</t>
    </rPh>
    <phoneticPr fontId="2"/>
  </si>
  <si>
    <t>・繰り下がりのあるひき算の仕方を説明する活動</t>
    <phoneticPr fontId="2"/>
  </si>
  <si>
    <t>11
下
(5)</t>
    <rPh sb="3" eb="4">
      <t>ゲ</t>
    </rPh>
    <phoneticPr fontId="2"/>
  </si>
  <si>
    <t>・15-9などの減数＞5の場合のひき算</t>
    <phoneticPr fontId="2"/>
  </si>
  <si>
    <t>・13-4などの減数≦5の場合のひき算，コラム「13-4の　けいさんの　しかた」（減減法）</t>
    <phoneticPr fontId="2"/>
  </si>
  <si>
    <t>12
上
(6)</t>
    <rPh sb="3" eb="4">
      <t>ジョウ</t>
    </rPh>
    <phoneticPr fontId="3"/>
  </si>
  <si>
    <t>・「ひきざんかあど」の答えによる分類ときまり</t>
    <phoneticPr fontId="2"/>
  </si>
  <si>
    <t>かずあて　げえむ</t>
    <phoneticPr fontId="2"/>
  </si>
  <si>
    <t>・等式の穴埋め(□を使った式の素地)</t>
    <rPh sb="1" eb="3">
      <t>トウシキ</t>
    </rPh>
    <rPh sb="4" eb="6">
      <t>アナウ</t>
    </rPh>
    <phoneticPr fontId="2"/>
  </si>
  <si>
    <t>けいさんの　かみしばい</t>
    <phoneticPr fontId="2"/>
  </si>
  <si>
    <t>・8＋6や12－7になる問題をつくる活動</t>
    <phoneticPr fontId="2"/>
  </si>
  <si>
    <t>・基本のたしかめ，ふりかえり，やってみよう</t>
    <rPh sb="1" eb="3">
      <t>キホン</t>
    </rPh>
    <phoneticPr fontId="2"/>
  </si>
  <si>
    <t>16．0の　たしざんと　ひきざん</t>
    <phoneticPr fontId="2"/>
  </si>
  <si>
    <t>・0のたし算の意味とその仕方</t>
    <rPh sb="7" eb="9">
      <t>イミ</t>
    </rPh>
    <rPh sb="12" eb="14">
      <t>シカタ</t>
    </rPh>
    <phoneticPr fontId="2"/>
  </si>
  <si>
    <t>・0のひき算の意味とその仕方</t>
    <phoneticPr fontId="2"/>
  </si>
  <si>
    <t>12
中
(6)</t>
    <rPh sb="3" eb="4">
      <t>ナカ</t>
    </rPh>
    <phoneticPr fontId="2"/>
  </si>
  <si>
    <t>17．ものと　ひとの　かず</t>
    <phoneticPr fontId="2"/>
  </si>
  <si>
    <t>・ものと人の数を対応させた加減の計算</t>
  </si>
  <si>
    <t>なんばんめ</t>
    <phoneticPr fontId="2"/>
  </si>
  <si>
    <t>・集合数と順序数の関係</t>
    <rPh sb="1" eb="3">
      <t>シュウゴウ</t>
    </rPh>
    <rPh sb="3" eb="4">
      <t>スウ</t>
    </rPh>
    <rPh sb="9" eb="11">
      <t>カンケイ</t>
    </rPh>
    <phoneticPr fontId="2"/>
  </si>
  <si>
    <t>・集合数と順序数の計算</t>
    <rPh sb="1" eb="3">
      <t>シュウゴウ</t>
    </rPh>
    <rPh sb="3" eb="4">
      <t>スウ</t>
    </rPh>
    <rPh sb="9" eb="11">
      <t>ケイサン</t>
    </rPh>
    <phoneticPr fontId="2"/>
  </si>
  <si>
    <t>学．ものの　いち</t>
    <rPh sb="0" eb="1">
      <t>マナ</t>
    </rPh>
    <phoneticPr fontId="2"/>
  </si>
  <si>
    <t>・上下左右（2次元）で表したものの位置</t>
    <rPh sb="1" eb="3">
      <t>ジョウゲ</t>
    </rPh>
    <rPh sb="3" eb="5">
      <t>サユウ</t>
    </rPh>
    <rPh sb="7" eb="8">
      <t>ジ</t>
    </rPh>
    <rPh sb="8" eb="9">
      <t>ゲン</t>
    </rPh>
    <rPh sb="11" eb="12">
      <t>アラワ</t>
    </rPh>
    <phoneticPr fontId="2"/>
  </si>
  <si>
    <t>2学期小計</t>
  </si>
  <si>
    <t>（標準時数56時間，予備時数3時間）</t>
    <rPh sb="1" eb="3">
      <t>ヒョウジュン</t>
    </rPh>
    <rPh sb="3" eb="5">
      <t>ジスウ</t>
    </rPh>
    <rPh sb="7" eb="9">
      <t>ジカン</t>
    </rPh>
    <rPh sb="10" eb="12">
      <t>ヨビ</t>
    </rPh>
    <rPh sb="12" eb="14">
      <t>ジスウ</t>
    </rPh>
    <rPh sb="15" eb="17">
      <t>ジカン</t>
    </rPh>
    <phoneticPr fontId="2"/>
  </si>
  <si>
    <t>1
中
(5)</t>
    <rPh sb="2" eb="3">
      <t>ナカ</t>
    </rPh>
    <phoneticPr fontId="3"/>
  </si>
  <si>
    <t>18．大きい　かず</t>
    <rPh sb="3" eb="4">
      <t>オオ</t>
    </rPh>
    <phoneticPr fontId="2"/>
  </si>
  <si>
    <t>かずの　かぞえかた</t>
    <phoneticPr fontId="2"/>
  </si>
  <si>
    <t>・100までの数の数え棒操作による数調べ，数のよみ方(命数法)
・数え方の工夫（10とび）</t>
    <rPh sb="12" eb="14">
      <t>ソウサ</t>
    </rPh>
    <rPh sb="17" eb="18">
      <t>カゾ</t>
    </rPh>
    <rPh sb="18" eb="19">
      <t>シラ</t>
    </rPh>
    <rPh sb="21" eb="22">
      <t>カズ</t>
    </rPh>
    <rPh sb="25" eb="26">
      <t>カタ</t>
    </rPh>
    <rPh sb="27" eb="30">
      <t>メイスウホウ</t>
    </rPh>
    <phoneticPr fontId="2"/>
  </si>
  <si>
    <t>かずの　かきかた</t>
    <phoneticPr fontId="2"/>
  </si>
  <si>
    <t>・100までの数のかき方(記数法)　　≪一のくらい，十のくらい≫</t>
    <rPh sb="11" eb="12">
      <t>カタ</t>
    </rPh>
    <rPh sb="20" eb="21">
      <t>イチ</t>
    </rPh>
    <rPh sb="26" eb="27">
      <t>ジュウ</t>
    </rPh>
    <phoneticPr fontId="2"/>
  </si>
  <si>
    <t>・100までの数の構成</t>
    <phoneticPr fontId="2"/>
  </si>
  <si>
    <t>100までの　かず</t>
  </si>
  <si>
    <t>・100という数（命数法と記数法）　　≪100，百≫</t>
    <rPh sb="9" eb="10">
      <t>メイ</t>
    </rPh>
    <rPh sb="10" eb="12">
      <t>スウホウ</t>
    </rPh>
    <rPh sb="13" eb="16">
      <t>キスウホウ</t>
    </rPh>
    <rPh sb="24" eb="25">
      <t>ヒャク</t>
    </rPh>
    <phoneticPr fontId="2"/>
  </si>
  <si>
    <t>1
下
(5)</t>
    <rPh sb="2" eb="3">
      <t>ゲ</t>
    </rPh>
    <phoneticPr fontId="2"/>
  </si>
  <si>
    <t>・100までの数の数表</t>
    <rPh sb="7" eb="8">
      <t>スウ</t>
    </rPh>
    <rPh sb="9" eb="11">
      <t>スウヒョウ</t>
    </rPh>
    <phoneticPr fontId="2"/>
  </si>
  <si>
    <t>・100までの数の大小比較</t>
    <rPh sb="11" eb="13">
      <t>ヒカク</t>
    </rPh>
    <phoneticPr fontId="2"/>
  </si>
  <si>
    <t>7・8</t>
    <phoneticPr fontId="2"/>
  </si>
  <si>
    <t>・100までの数の数系列</t>
    <phoneticPr fontId="2"/>
  </si>
  <si>
    <t>学．さがして　みよう</t>
    <rPh sb="0" eb="1">
      <t>ガク</t>
    </rPh>
    <phoneticPr fontId="2"/>
  </si>
  <si>
    <t>・100までの数の数字さがし</t>
    <phoneticPr fontId="2"/>
  </si>
  <si>
    <t>2
上
(5)</t>
    <rPh sb="2" eb="3">
      <t>ジョウ</t>
    </rPh>
    <phoneticPr fontId="2"/>
  </si>
  <si>
    <t>かいもの</t>
    <phoneticPr fontId="2"/>
  </si>
  <si>
    <t>・買い物ごっこを通した数感覚を豊かにする活動</t>
    <rPh sb="1" eb="2">
      <t>カ</t>
    </rPh>
    <rPh sb="3" eb="4">
      <t>モノ</t>
    </rPh>
    <rPh sb="8" eb="9">
      <t>トオ</t>
    </rPh>
    <rPh sb="11" eb="12">
      <t>スウ</t>
    </rPh>
    <rPh sb="12" eb="14">
      <t>カンカク</t>
    </rPh>
    <rPh sb="15" eb="16">
      <t>ユタ</t>
    </rPh>
    <rPh sb="20" eb="22">
      <t>カツドウ</t>
    </rPh>
    <phoneticPr fontId="2"/>
  </si>
  <si>
    <t>100を　こえる　かず</t>
  </si>
  <si>
    <t>・100を少しこえる数の構成，よみ方とかき方(命数法と記数法)</t>
    <rPh sb="12" eb="14">
      <t>コウセイ</t>
    </rPh>
    <rPh sb="17" eb="18">
      <t>カタ</t>
    </rPh>
    <rPh sb="21" eb="22">
      <t>カタ</t>
    </rPh>
    <rPh sb="27" eb="30">
      <t>キスウホウ</t>
    </rPh>
    <phoneticPr fontId="2"/>
  </si>
  <si>
    <t>・100を少しこえる数の数系列，大小比較</t>
    <rPh sb="18" eb="20">
      <t>ヒカク</t>
    </rPh>
    <phoneticPr fontId="2"/>
  </si>
  <si>
    <t>2
中
(5)</t>
    <rPh sb="2" eb="3">
      <t>ナカ</t>
    </rPh>
    <phoneticPr fontId="2"/>
  </si>
  <si>
    <t>19．なんじ　なんぷん</t>
    <phoneticPr fontId="2"/>
  </si>
  <si>
    <t>・何時何分の時刻をよむこと　　≪〇時〇分≫</t>
    <rPh sb="17" eb="18">
      <t>ジ</t>
    </rPh>
    <rPh sb="19" eb="20">
      <t>フン</t>
    </rPh>
    <phoneticPr fontId="2"/>
  </si>
  <si>
    <t>・何時何分の時刻を表すこと</t>
    <phoneticPr fontId="2"/>
  </si>
  <si>
    <t>20．おなじ　かずずつ</t>
    <phoneticPr fontId="2"/>
  </si>
  <si>
    <t>・数図ブロックの操作による数を等しくわける活動(かけ算，わり算の素地)</t>
    <rPh sb="1" eb="2">
      <t>スウ</t>
    </rPh>
    <rPh sb="2" eb="3">
      <t>ズ</t>
    </rPh>
    <rPh sb="8" eb="10">
      <t>ソウサ</t>
    </rPh>
    <rPh sb="13" eb="14">
      <t>カズ</t>
    </rPh>
    <rPh sb="15" eb="16">
      <t>ヒト</t>
    </rPh>
    <rPh sb="21" eb="23">
      <t>カツドウ</t>
    </rPh>
    <rPh sb="26" eb="27">
      <t>ザン</t>
    </rPh>
    <phoneticPr fontId="2"/>
  </si>
  <si>
    <t>学．たすのかな　ひくのかな</t>
    <rPh sb="0" eb="1">
      <t>マナ</t>
    </rPh>
    <phoneticPr fontId="2"/>
  </si>
  <si>
    <t>・加減の演算決定</t>
    <phoneticPr fontId="2"/>
  </si>
  <si>
    <t>2
下
(4)</t>
    <rPh sb="2" eb="3">
      <t>ゲ</t>
    </rPh>
    <phoneticPr fontId="2"/>
  </si>
  <si>
    <t>21．100までの　かずの　けいさん</t>
    <phoneticPr fontId="2"/>
  </si>
  <si>
    <t>・(何十)±(何十)の計算（数構成に基づく計算）</t>
    <rPh sb="2" eb="4">
      <t>ナンジュウ</t>
    </rPh>
    <rPh sb="7" eb="9">
      <t>ナンジュウ</t>
    </rPh>
    <rPh sb="11" eb="13">
      <t>ケイサン</t>
    </rPh>
    <rPh sb="14" eb="15">
      <t>スウ</t>
    </rPh>
    <rPh sb="15" eb="17">
      <t>コウセイ</t>
    </rPh>
    <rPh sb="18" eb="19">
      <t>モト</t>
    </rPh>
    <rPh sb="21" eb="23">
      <t>ケイサン</t>
    </rPh>
    <phoneticPr fontId="2"/>
  </si>
  <si>
    <t>・(何十)＋(何)のたし算とその逆の(何十何)－(何)で(何十)になるひき算（数構成に基づく計算）</t>
    <rPh sb="12" eb="13">
      <t>サン</t>
    </rPh>
    <rPh sb="16" eb="17">
      <t>ギャク</t>
    </rPh>
    <rPh sb="19" eb="20">
      <t>ナン</t>
    </rPh>
    <rPh sb="20" eb="21">
      <t>ジュウ</t>
    </rPh>
    <rPh sb="21" eb="22">
      <t>ナニ</t>
    </rPh>
    <rPh sb="25" eb="26">
      <t>ナニ</t>
    </rPh>
    <rPh sb="29" eb="31">
      <t>ナンジュウ</t>
    </rPh>
    <rPh sb="37" eb="38">
      <t>サン</t>
    </rPh>
    <rPh sb="39" eb="40">
      <t>スウ</t>
    </rPh>
    <rPh sb="40" eb="42">
      <t>コウセイ</t>
    </rPh>
    <rPh sb="43" eb="44">
      <t>モト</t>
    </rPh>
    <rPh sb="46" eb="48">
      <t>ケイサン</t>
    </rPh>
    <phoneticPr fontId="2"/>
  </si>
  <si>
    <t>・(何十何)＋(何)で繰り上がりのないたし算，コラム「25+10の　けいさん」</t>
    <rPh sb="11" eb="12">
      <t>ク</t>
    </rPh>
    <rPh sb="13" eb="14">
      <t>ア</t>
    </rPh>
    <rPh sb="21" eb="22">
      <t>サン</t>
    </rPh>
    <phoneticPr fontId="2"/>
  </si>
  <si>
    <t>・(何十何)－(何)で繰り下がりのないひき算，コラム「36-10の　けいさん」</t>
    <rPh sb="11" eb="12">
      <t>ク</t>
    </rPh>
    <rPh sb="13" eb="14">
      <t>サ</t>
    </rPh>
    <rPh sb="21" eb="22">
      <t>サン</t>
    </rPh>
    <phoneticPr fontId="2"/>
  </si>
  <si>
    <t>3
上
(4)</t>
    <rPh sb="2" eb="3">
      <t>ジョウ</t>
    </rPh>
    <phoneticPr fontId="3"/>
  </si>
  <si>
    <t>22．おおいほう　すくないほう</t>
    <phoneticPr fontId="2"/>
  </si>
  <si>
    <t>・求大の問題</t>
  </si>
  <si>
    <t>・求小の問題</t>
  </si>
  <si>
    <t>23．大きさくらべ（2）</t>
    <rPh sb="3" eb="4">
      <t>オオ</t>
    </rPh>
    <phoneticPr fontId="2"/>
  </si>
  <si>
    <t>・広さの直接比較，任意単位による測定</t>
    <rPh sb="1" eb="2">
      <t>ヒロ</t>
    </rPh>
    <rPh sb="4" eb="6">
      <t>チョクセツ</t>
    </rPh>
    <rPh sb="6" eb="8">
      <t>ヒカク</t>
    </rPh>
    <rPh sb="9" eb="11">
      <t>ニンイ</t>
    </rPh>
    <rPh sb="11" eb="13">
      <t>タンイ</t>
    </rPh>
    <phoneticPr fontId="2"/>
  </si>
  <si>
    <t>（ひろさ）</t>
    <phoneticPr fontId="2"/>
  </si>
  <si>
    <t>学．かえますか？　かえませんか？</t>
    <rPh sb="0" eb="1">
      <t>マナ</t>
    </rPh>
    <phoneticPr fontId="2"/>
  </si>
  <si>
    <t>・見積もりの素地</t>
    <rPh sb="1" eb="3">
      <t>ミツ</t>
    </rPh>
    <rPh sb="6" eb="8">
      <t>ソジ</t>
    </rPh>
    <phoneticPr fontId="2"/>
  </si>
  <si>
    <t>3
中
(4)</t>
    <rPh sb="2" eb="3">
      <t>ナカ</t>
    </rPh>
    <phoneticPr fontId="2"/>
  </si>
  <si>
    <t>＊．もう　すぐ　2年生</t>
    <rPh sb="9" eb="11">
      <t>ネンセイ</t>
    </rPh>
    <phoneticPr fontId="2"/>
  </si>
  <si>
    <t>・1年生の復習</t>
  </si>
  <si>
    <t>3学期小計</t>
  </si>
  <si>
    <t>（標準時数32時間，予備時数3時間）</t>
    <rPh sb="1" eb="3">
      <t>ヒョウジュン</t>
    </rPh>
    <rPh sb="3" eb="5">
      <t>ジスウ</t>
    </rPh>
    <rPh sb="7" eb="9">
      <t>ジカン</t>
    </rPh>
    <rPh sb="10" eb="12">
      <t>ヨビ</t>
    </rPh>
    <rPh sb="12" eb="14">
      <t>ジスウ</t>
    </rPh>
    <rPh sb="15" eb="17">
      <t>ジカン</t>
    </rPh>
    <phoneticPr fontId="2"/>
  </si>
  <si>
    <t>後期小計</t>
    <rPh sb="0" eb="2">
      <t>コウキ</t>
    </rPh>
    <phoneticPr fontId="2"/>
  </si>
  <si>
    <t>（標準時数68時間，予備時数6時間）</t>
    <rPh sb="1" eb="3">
      <t>ヒョウジュン</t>
    </rPh>
    <rPh sb="3" eb="5">
      <t>ジスウ</t>
    </rPh>
    <rPh sb="7" eb="9">
      <t>ジカン</t>
    </rPh>
    <rPh sb="10" eb="12">
      <t>ヨビ</t>
    </rPh>
    <rPh sb="12" eb="14">
      <t>ジスウ</t>
    </rPh>
    <rPh sb="15" eb="17">
      <t>ジカン</t>
    </rPh>
    <phoneticPr fontId="2"/>
  </si>
  <si>
    <t>本文小計</t>
    <rPh sb="0" eb="2">
      <t>ホンブン</t>
    </rPh>
    <rPh sb="2" eb="4">
      <t>ショウケイ</t>
    </rPh>
    <phoneticPr fontId="3"/>
  </si>
  <si>
    <t>（標準時数136時間，予備時数9時間）</t>
    <phoneticPr fontId="2"/>
  </si>
  <si>
    <t>けいさんの　れんしゅう</t>
    <phoneticPr fontId="2"/>
  </si>
  <si>
    <t>-</t>
    <phoneticPr fontId="2"/>
  </si>
  <si>
    <t>・1学年の計算練習</t>
    <rPh sb="2" eb="5">
      <t>ガクネンオ</t>
    </rPh>
    <rPh sb="5" eb="9">
      <t>ケイサンレンシュウ</t>
    </rPh>
    <phoneticPr fontId="2"/>
  </si>
  <si>
    <t>かあどげえむ</t>
    <phoneticPr fontId="2"/>
  </si>
  <si>
    <t>かぞえかた</t>
    <phoneticPr fontId="2"/>
  </si>
  <si>
    <t>・数詞，助数詞のよみ方</t>
    <rPh sb="1" eb="3">
      <t>スウシ</t>
    </rPh>
    <rPh sb="4" eb="7">
      <t>ジョスウシ</t>
    </rPh>
    <rPh sb="10" eb="11">
      <t>カタ</t>
    </rPh>
    <phoneticPr fontId="2"/>
  </si>
  <si>
    <t>すごろく</t>
    <phoneticPr fontId="2"/>
  </si>
  <si>
    <t>さくいん</t>
    <phoneticPr fontId="2"/>
  </si>
  <si>
    <t>奥付</t>
    <rPh sb="0" eb="2">
      <t>オクヅケ</t>
    </rPh>
    <phoneticPr fontId="2"/>
  </si>
  <si>
    <t>表Ⅲ</t>
    <rPh sb="0" eb="1">
      <t>ヒョウ</t>
    </rPh>
    <phoneticPr fontId="2"/>
  </si>
  <si>
    <t>1年合計</t>
    <rPh sb="1" eb="4">
      <t>ネンゴウケイ</t>
    </rPh>
    <phoneticPr fontId="2"/>
  </si>
  <si>
    <t>（標準時数136時間，予備時数9時間）</t>
    <rPh sb="1" eb="3">
      <t>ヒョウジュン</t>
    </rPh>
    <rPh sb="3" eb="5">
      <t>ジスウ</t>
    </rPh>
    <rPh sb="8" eb="10">
      <t>ジカン</t>
    </rPh>
    <rPh sb="11" eb="13">
      <t>ヨビ</t>
    </rPh>
    <rPh sb="13" eb="15">
      <t>ジスウ</t>
    </rPh>
    <rPh sb="16" eb="18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</si>
</sst>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shrinkToFi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shrinkToFit="1"/>
    </xf>
    <xf numFmtId="49" fontId="4" fillId="0" borderId="8" xfId="0" applyNumberFormat="1" applyFont="1" applyFill="1" applyBorder="1" applyAlignment="1">
      <alignment vertical="center" wrapText="1"/>
    </xf>
    <xf numFmtId="0" fontId="4" fillId="0" borderId="10" xfId="0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shrinkToFit="1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 textRotation="255"/>
    </xf>
    <xf numFmtId="0" fontId="4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4" borderId="0" xfId="0" applyFont="1" applyFill="1" applyBorder="1">
      <alignment vertical="center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>
      <alignment vertical="center"/>
    </xf>
    <xf numFmtId="0" fontId="4" fillId="0" borderId="24" xfId="0" applyFont="1" applyFill="1" applyBorder="1" applyAlignment="1">
      <alignment vertical="center" shrinkToFit="1"/>
    </xf>
    <xf numFmtId="0" fontId="4" fillId="0" borderId="24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4" fillId="3" borderId="18" xfId="0" applyFont="1" applyFill="1" applyBorder="1">
      <alignment vertical="center"/>
    </xf>
    <xf numFmtId="0" fontId="4" fillId="3" borderId="20" xfId="0" applyFont="1" applyFill="1" applyBorder="1" applyAlignment="1">
      <alignment horizontal="center" vertical="center" shrinkToFit="1"/>
    </xf>
    <xf numFmtId="49" fontId="4" fillId="3" borderId="19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right" vertical="center" shrinkToFit="1"/>
    </xf>
    <xf numFmtId="49" fontId="4" fillId="0" borderId="5" xfId="0" applyNumberFormat="1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textRotation="255"/>
    </xf>
    <xf numFmtId="0" fontId="4" fillId="3" borderId="28" xfId="0" applyFont="1" applyFill="1" applyBorder="1" applyAlignment="1">
      <alignment vertical="center" textRotation="255"/>
    </xf>
    <xf numFmtId="0" fontId="4" fillId="0" borderId="5" xfId="0" quotePrefix="1" applyNumberFormat="1" applyFont="1" applyFill="1" applyBorder="1" applyAlignment="1">
      <alignment horizontal="center" vertical="center"/>
    </xf>
    <xf numFmtId="0" fontId="4" fillId="0" borderId="29" xfId="0" quotePrefix="1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3" borderId="18" xfId="0" applyFont="1" applyFill="1" applyBorder="1" applyAlignment="1">
      <alignment vertical="center" textRotation="255"/>
    </xf>
    <xf numFmtId="0" fontId="4" fillId="3" borderId="18" xfId="0" applyFont="1" applyFill="1" applyBorder="1" applyAlignment="1">
      <alignment horizontal="right" vertical="center"/>
    </xf>
    <xf numFmtId="0" fontId="4" fillId="3" borderId="2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vertical="center" textRotation="255"/>
    </xf>
    <xf numFmtId="0" fontId="4" fillId="3" borderId="32" xfId="0" applyFont="1" applyFill="1" applyBorder="1" applyAlignment="1">
      <alignment vertical="center" textRotation="255"/>
    </xf>
    <xf numFmtId="0" fontId="4" fillId="3" borderId="32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 textRotation="255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34" xfId="0" applyFont="1" applyBorder="1">
      <alignment vertical="center"/>
    </xf>
    <xf numFmtId="0" fontId="4" fillId="5" borderId="28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vertical="center" shrinkToFit="1"/>
    </xf>
    <xf numFmtId="0" fontId="4" fillId="5" borderId="21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4" fillId="5" borderId="21" xfId="0" applyNumberFormat="1" applyFont="1" applyFill="1" applyBorder="1" applyAlignment="1">
      <alignment vertical="center"/>
    </xf>
    <xf numFmtId="0" fontId="4" fillId="6" borderId="0" xfId="0" applyFont="1" applyFill="1" applyBorder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vertical="center" shrinkToFit="1"/>
    </xf>
    <xf numFmtId="0" fontId="4" fillId="5" borderId="4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vertical="center"/>
    </xf>
    <xf numFmtId="0" fontId="4" fillId="5" borderId="26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 shrinkToFit="1"/>
    </xf>
    <xf numFmtId="0" fontId="4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vertical="center" shrinkToFit="1"/>
    </xf>
    <xf numFmtId="0" fontId="4" fillId="5" borderId="2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vertical="center"/>
    </xf>
    <xf numFmtId="0" fontId="4" fillId="5" borderId="14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vertical="center" shrinkToFit="1"/>
    </xf>
    <xf numFmtId="0" fontId="4" fillId="5" borderId="9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shrinkToFit="1"/>
    </xf>
    <xf numFmtId="0" fontId="4" fillId="5" borderId="15" xfId="0" applyNumberFormat="1" applyFont="1" applyFill="1" applyBorder="1" applyAlignment="1">
      <alignment horizontal="center" vertical="center"/>
    </xf>
    <xf numFmtId="0" fontId="5" fillId="5" borderId="15" xfId="0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vertical="center" textRotation="255"/>
    </xf>
    <xf numFmtId="0" fontId="4" fillId="3" borderId="37" xfId="0" applyFont="1" applyFill="1" applyBorder="1" applyAlignment="1">
      <alignment vertical="center" textRotation="255"/>
    </xf>
    <xf numFmtId="0" fontId="4" fillId="3" borderId="37" xfId="0" applyFont="1" applyFill="1" applyBorder="1" applyAlignment="1">
      <alignment horizontal="right" vertical="center"/>
    </xf>
    <xf numFmtId="0" fontId="4" fillId="3" borderId="37" xfId="0" applyFont="1" applyFill="1" applyBorder="1" applyAlignment="1">
      <alignment vertical="center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39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>
      <alignment vertical="center"/>
    </xf>
    <xf numFmtId="0" fontId="4" fillId="0" borderId="0" xfId="0" applyNumberFormat="1" applyFont="1" applyBorder="1">
      <alignment vertical="center"/>
    </xf>
    <xf numFmtId="0" fontId="4" fillId="0" borderId="0" xfId="0" applyFont="1">
      <alignment vertical="center"/>
    </xf>
    <xf numFmtId="0" fontId="4" fillId="5" borderId="27" xfId="0" applyFont="1" applyFill="1" applyBorder="1" applyAlignment="1">
      <alignment horizontal="center" vertical="center" textRotation="255"/>
    </xf>
    <xf numFmtId="0" fontId="4" fillId="5" borderId="35" xfId="0" applyFont="1" applyFill="1" applyBorder="1" applyAlignment="1">
      <alignment horizontal="center" vertical="center" textRotation="255"/>
    </xf>
    <xf numFmtId="0" fontId="4" fillId="5" borderId="11" xfId="0" applyFont="1" applyFill="1" applyBorder="1" applyAlignment="1">
      <alignment horizontal="center" vertical="center" textRotation="255"/>
    </xf>
    <xf numFmtId="0" fontId="4" fillId="5" borderId="34" xfId="0" applyFont="1" applyFill="1" applyBorder="1" applyAlignment="1">
      <alignment horizontal="center" vertical="center" textRotation="255"/>
    </xf>
    <xf numFmtId="0" fontId="4" fillId="5" borderId="31" xfId="0" applyFont="1" applyFill="1" applyBorder="1" applyAlignment="1">
      <alignment horizontal="center" vertical="center" textRotation="255"/>
    </xf>
    <xf numFmtId="0" fontId="4" fillId="5" borderId="3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7" xfId="0" quotePrefix="1" applyNumberFormat="1" applyFont="1" applyFill="1" applyBorder="1" applyAlignment="1">
      <alignment horizontal="center" vertical="center"/>
    </xf>
    <xf numFmtId="0" fontId="4" fillId="0" borderId="6" xfId="0" quotePrefix="1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4" fillId="0" borderId="7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AH265"/>
  <sheetViews>
    <sheetView tabSelected="1" zoomScaleNormal="100" zoomScaleSheetLayoutView="55" workbookViewId="0">
      <selection sqref="A1:H1"/>
    </sheetView>
  </sheetViews>
  <sheetFormatPr defaultRowHeight="12" x14ac:dyDescent="0.2"/>
  <cols>
    <col min="1" max="2" width="4.69921875" style="3" customWidth="1"/>
    <col min="3" max="3" width="40.69921875" style="19" customWidth="1"/>
    <col min="4" max="4" width="25.69921875" style="99" customWidth="1"/>
    <col min="5" max="5" width="25.69921875" style="149" customWidth="1"/>
    <col min="6" max="7" width="5.69921875" style="149" customWidth="1"/>
    <col min="8" max="8" width="80.69921875" style="149" customWidth="1"/>
    <col min="9" max="34" width="8.796875" style="2"/>
    <col min="35" max="241" width="8.796875" style="19"/>
    <col min="242" max="243" width="4.69921875" style="19" customWidth="1"/>
    <col min="244" max="244" width="40.296875" style="19" customWidth="1"/>
    <col min="245" max="245" width="0" style="19" hidden="1" customWidth="1"/>
    <col min="246" max="246" width="16.296875" style="19" customWidth="1"/>
    <col min="247" max="247" width="21.09765625" style="19" customWidth="1"/>
    <col min="248" max="248" width="5.8984375" style="19" customWidth="1"/>
    <col min="249" max="249" width="8.296875" style="19" customWidth="1"/>
    <col min="250" max="250" width="80" style="19" customWidth="1"/>
    <col min="251" max="252" width="11.3984375" style="19" bestFit="1" customWidth="1"/>
    <col min="253" max="253" width="12.09765625" style="19" bestFit="1" customWidth="1"/>
    <col min="254" max="255" width="7.3984375" style="19" bestFit="1" customWidth="1"/>
    <col min="256" max="256" width="8" style="19" bestFit="1" customWidth="1"/>
    <col min="257" max="257" width="6.3984375" style="19" bestFit="1" customWidth="1"/>
    <col min="258" max="258" width="8" style="19" bestFit="1" customWidth="1"/>
    <col min="259" max="259" width="6.3984375" style="19" bestFit="1" customWidth="1"/>
    <col min="260" max="261" width="6" style="19" bestFit="1" customWidth="1"/>
    <col min="262" max="262" width="8.3984375" style="19" bestFit="1" customWidth="1"/>
    <col min="263" max="264" width="6" style="19" bestFit="1" customWidth="1"/>
    <col min="265" max="497" width="8.796875" style="19"/>
    <col min="498" max="499" width="4.69921875" style="19" customWidth="1"/>
    <col min="500" max="500" width="40.296875" style="19" customWidth="1"/>
    <col min="501" max="501" width="0" style="19" hidden="1" customWidth="1"/>
    <col min="502" max="502" width="16.296875" style="19" customWidth="1"/>
    <col min="503" max="503" width="21.09765625" style="19" customWidth="1"/>
    <col min="504" max="504" width="5.8984375" style="19" customWidth="1"/>
    <col min="505" max="505" width="8.296875" style="19" customWidth="1"/>
    <col min="506" max="506" width="80" style="19" customWidth="1"/>
    <col min="507" max="508" width="11.3984375" style="19" bestFit="1" customWidth="1"/>
    <col min="509" max="509" width="12.09765625" style="19" bestFit="1" customWidth="1"/>
    <col min="510" max="511" width="7.3984375" style="19" bestFit="1" customWidth="1"/>
    <col min="512" max="512" width="8" style="19" bestFit="1" customWidth="1"/>
    <col min="513" max="513" width="6.3984375" style="19" bestFit="1" customWidth="1"/>
    <col min="514" max="514" width="8" style="19" bestFit="1" customWidth="1"/>
    <col min="515" max="515" width="6.3984375" style="19" bestFit="1" customWidth="1"/>
    <col min="516" max="517" width="6" style="19" bestFit="1" customWidth="1"/>
    <col min="518" max="518" width="8.3984375" style="19" bestFit="1" customWidth="1"/>
    <col min="519" max="520" width="6" style="19" bestFit="1" customWidth="1"/>
    <col min="521" max="753" width="8.796875" style="19"/>
    <col min="754" max="755" width="4.69921875" style="19" customWidth="1"/>
    <col min="756" max="756" width="40.296875" style="19" customWidth="1"/>
    <col min="757" max="757" width="0" style="19" hidden="1" customWidth="1"/>
    <col min="758" max="758" width="16.296875" style="19" customWidth="1"/>
    <col min="759" max="759" width="21.09765625" style="19" customWidth="1"/>
    <col min="760" max="760" width="5.8984375" style="19" customWidth="1"/>
    <col min="761" max="761" width="8.296875" style="19" customWidth="1"/>
    <col min="762" max="762" width="80" style="19" customWidth="1"/>
    <col min="763" max="764" width="11.3984375" style="19" bestFit="1" customWidth="1"/>
    <col min="765" max="765" width="12.09765625" style="19" bestFit="1" customWidth="1"/>
    <col min="766" max="767" width="7.3984375" style="19" bestFit="1" customWidth="1"/>
    <col min="768" max="768" width="8" style="19" bestFit="1" customWidth="1"/>
    <col min="769" max="769" width="6.3984375" style="19" bestFit="1" customWidth="1"/>
    <col min="770" max="770" width="8" style="19" bestFit="1" customWidth="1"/>
    <col min="771" max="771" width="6.3984375" style="19" bestFit="1" customWidth="1"/>
    <col min="772" max="773" width="6" style="19" bestFit="1" customWidth="1"/>
    <col min="774" max="774" width="8.3984375" style="19" bestFit="1" customWidth="1"/>
    <col min="775" max="776" width="6" style="19" bestFit="1" customWidth="1"/>
    <col min="777" max="1009" width="8.796875" style="19"/>
    <col min="1010" max="1011" width="4.69921875" style="19" customWidth="1"/>
    <col min="1012" max="1012" width="40.296875" style="19" customWidth="1"/>
    <col min="1013" max="1013" width="0" style="19" hidden="1" customWidth="1"/>
    <col min="1014" max="1014" width="16.296875" style="19" customWidth="1"/>
    <col min="1015" max="1015" width="21.09765625" style="19" customWidth="1"/>
    <col min="1016" max="1016" width="5.8984375" style="19" customWidth="1"/>
    <col min="1017" max="1017" width="8.296875" style="19" customWidth="1"/>
    <col min="1018" max="1018" width="80" style="19" customWidth="1"/>
    <col min="1019" max="1020" width="11.3984375" style="19" bestFit="1" customWidth="1"/>
    <col min="1021" max="1021" width="12.09765625" style="19" bestFit="1" customWidth="1"/>
    <col min="1022" max="1023" width="7.3984375" style="19" bestFit="1" customWidth="1"/>
    <col min="1024" max="1024" width="8" style="19" bestFit="1" customWidth="1"/>
    <col min="1025" max="1025" width="6.3984375" style="19" bestFit="1" customWidth="1"/>
    <col min="1026" max="1026" width="8" style="19" bestFit="1" customWidth="1"/>
    <col min="1027" max="1027" width="6.3984375" style="19" bestFit="1" customWidth="1"/>
    <col min="1028" max="1029" width="6" style="19" bestFit="1" customWidth="1"/>
    <col min="1030" max="1030" width="8.3984375" style="19" bestFit="1" customWidth="1"/>
    <col min="1031" max="1032" width="6" style="19" bestFit="1" customWidth="1"/>
    <col min="1033" max="1265" width="8.796875" style="19"/>
    <col min="1266" max="1267" width="4.69921875" style="19" customWidth="1"/>
    <col min="1268" max="1268" width="40.296875" style="19" customWidth="1"/>
    <col min="1269" max="1269" width="0" style="19" hidden="1" customWidth="1"/>
    <col min="1270" max="1270" width="16.296875" style="19" customWidth="1"/>
    <col min="1271" max="1271" width="21.09765625" style="19" customWidth="1"/>
    <col min="1272" max="1272" width="5.8984375" style="19" customWidth="1"/>
    <col min="1273" max="1273" width="8.296875" style="19" customWidth="1"/>
    <col min="1274" max="1274" width="80" style="19" customWidth="1"/>
    <col min="1275" max="1276" width="11.3984375" style="19" bestFit="1" customWidth="1"/>
    <col min="1277" max="1277" width="12.09765625" style="19" bestFit="1" customWidth="1"/>
    <col min="1278" max="1279" width="7.3984375" style="19" bestFit="1" customWidth="1"/>
    <col min="1280" max="1280" width="8" style="19" bestFit="1" customWidth="1"/>
    <col min="1281" max="1281" width="6.3984375" style="19" bestFit="1" customWidth="1"/>
    <col min="1282" max="1282" width="8" style="19" bestFit="1" customWidth="1"/>
    <col min="1283" max="1283" width="6.3984375" style="19" bestFit="1" customWidth="1"/>
    <col min="1284" max="1285" width="6" style="19" bestFit="1" customWidth="1"/>
    <col min="1286" max="1286" width="8.3984375" style="19" bestFit="1" customWidth="1"/>
    <col min="1287" max="1288" width="6" style="19" bestFit="1" customWidth="1"/>
    <col min="1289" max="1521" width="8.796875" style="19"/>
    <col min="1522" max="1523" width="4.69921875" style="19" customWidth="1"/>
    <col min="1524" max="1524" width="40.296875" style="19" customWidth="1"/>
    <col min="1525" max="1525" width="0" style="19" hidden="1" customWidth="1"/>
    <col min="1526" max="1526" width="16.296875" style="19" customWidth="1"/>
    <col min="1527" max="1527" width="21.09765625" style="19" customWidth="1"/>
    <col min="1528" max="1528" width="5.8984375" style="19" customWidth="1"/>
    <col min="1529" max="1529" width="8.296875" style="19" customWidth="1"/>
    <col min="1530" max="1530" width="80" style="19" customWidth="1"/>
    <col min="1531" max="1532" width="11.3984375" style="19" bestFit="1" customWidth="1"/>
    <col min="1533" max="1533" width="12.09765625" style="19" bestFit="1" customWidth="1"/>
    <col min="1534" max="1535" width="7.3984375" style="19" bestFit="1" customWidth="1"/>
    <col min="1536" max="1536" width="8" style="19" bestFit="1" customWidth="1"/>
    <col min="1537" max="1537" width="6.3984375" style="19" bestFit="1" customWidth="1"/>
    <col min="1538" max="1538" width="8" style="19" bestFit="1" customWidth="1"/>
    <col min="1539" max="1539" width="6.3984375" style="19" bestFit="1" customWidth="1"/>
    <col min="1540" max="1541" width="6" style="19" bestFit="1" customWidth="1"/>
    <col min="1542" max="1542" width="8.3984375" style="19" bestFit="1" customWidth="1"/>
    <col min="1543" max="1544" width="6" style="19" bestFit="1" customWidth="1"/>
    <col min="1545" max="1777" width="8.796875" style="19"/>
    <col min="1778" max="1779" width="4.69921875" style="19" customWidth="1"/>
    <col min="1780" max="1780" width="40.296875" style="19" customWidth="1"/>
    <col min="1781" max="1781" width="0" style="19" hidden="1" customWidth="1"/>
    <col min="1782" max="1782" width="16.296875" style="19" customWidth="1"/>
    <col min="1783" max="1783" width="21.09765625" style="19" customWidth="1"/>
    <col min="1784" max="1784" width="5.8984375" style="19" customWidth="1"/>
    <col min="1785" max="1785" width="8.296875" style="19" customWidth="1"/>
    <col min="1786" max="1786" width="80" style="19" customWidth="1"/>
    <col min="1787" max="1788" width="11.3984375" style="19" bestFit="1" customWidth="1"/>
    <col min="1789" max="1789" width="12.09765625" style="19" bestFit="1" customWidth="1"/>
    <col min="1790" max="1791" width="7.3984375" style="19" bestFit="1" customWidth="1"/>
    <col min="1792" max="1792" width="8" style="19" bestFit="1" customWidth="1"/>
    <col min="1793" max="1793" width="6.3984375" style="19" bestFit="1" customWidth="1"/>
    <col min="1794" max="1794" width="8" style="19" bestFit="1" customWidth="1"/>
    <col min="1795" max="1795" width="6.3984375" style="19" bestFit="1" customWidth="1"/>
    <col min="1796" max="1797" width="6" style="19" bestFit="1" customWidth="1"/>
    <col min="1798" max="1798" width="8.3984375" style="19" bestFit="1" customWidth="1"/>
    <col min="1799" max="1800" width="6" style="19" bestFit="1" customWidth="1"/>
    <col min="1801" max="2033" width="8.796875" style="19"/>
    <col min="2034" max="2035" width="4.69921875" style="19" customWidth="1"/>
    <col min="2036" max="2036" width="40.296875" style="19" customWidth="1"/>
    <col min="2037" max="2037" width="0" style="19" hidden="1" customWidth="1"/>
    <col min="2038" max="2038" width="16.296875" style="19" customWidth="1"/>
    <col min="2039" max="2039" width="21.09765625" style="19" customWidth="1"/>
    <col min="2040" max="2040" width="5.8984375" style="19" customWidth="1"/>
    <col min="2041" max="2041" width="8.296875" style="19" customWidth="1"/>
    <col min="2042" max="2042" width="80" style="19" customWidth="1"/>
    <col min="2043" max="2044" width="11.3984375" style="19" bestFit="1" customWidth="1"/>
    <col min="2045" max="2045" width="12.09765625" style="19" bestFit="1" customWidth="1"/>
    <col min="2046" max="2047" width="7.3984375" style="19" bestFit="1" customWidth="1"/>
    <col min="2048" max="2048" width="8" style="19" bestFit="1" customWidth="1"/>
    <col min="2049" max="2049" width="6.3984375" style="19" bestFit="1" customWidth="1"/>
    <col min="2050" max="2050" width="8" style="19" bestFit="1" customWidth="1"/>
    <col min="2051" max="2051" width="6.3984375" style="19" bestFit="1" customWidth="1"/>
    <col min="2052" max="2053" width="6" style="19" bestFit="1" customWidth="1"/>
    <col min="2054" max="2054" width="8.3984375" style="19" bestFit="1" customWidth="1"/>
    <col min="2055" max="2056" width="6" style="19" bestFit="1" customWidth="1"/>
    <col min="2057" max="2289" width="8.796875" style="19"/>
    <col min="2290" max="2291" width="4.69921875" style="19" customWidth="1"/>
    <col min="2292" max="2292" width="40.296875" style="19" customWidth="1"/>
    <col min="2293" max="2293" width="0" style="19" hidden="1" customWidth="1"/>
    <col min="2294" max="2294" width="16.296875" style="19" customWidth="1"/>
    <col min="2295" max="2295" width="21.09765625" style="19" customWidth="1"/>
    <col min="2296" max="2296" width="5.8984375" style="19" customWidth="1"/>
    <col min="2297" max="2297" width="8.296875" style="19" customWidth="1"/>
    <col min="2298" max="2298" width="80" style="19" customWidth="1"/>
    <col min="2299" max="2300" width="11.3984375" style="19" bestFit="1" customWidth="1"/>
    <col min="2301" max="2301" width="12.09765625" style="19" bestFit="1" customWidth="1"/>
    <col min="2302" max="2303" width="7.3984375" style="19" bestFit="1" customWidth="1"/>
    <col min="2304" max="2304" width="8" style="19" bestFit="1" customWidth="1"/>
    <col min="2305" max="2305" width="6.3984375" style="19" bestFit="1" customWidth="1"/>
    <col min="2306" max="2306" width="8" style="19" bestFit="1" customWidth="1"/>
    <col min="2307" max="2307" width="6.3984375" style="19" bestFit="1" customWidth="1"/>
    <col min="2308" max="2309" width="6" style="19" bestFit="1" customWidth="1"/>
    <col min="2310" max="2310" width="8.3984375" style="19" bestFit="1" customWidth="1"/>
    <col min="2311" max="2312" width="6" style="19" bestFit="1" customWidth="1"/>
    <col min="2313" max="2545" width="8.796875" style="19"/>
    <col min="2546" max="2547" width="4.69921875" style="19" customWidth="1"/>
    <col min="2548" max="2548" width="40.296875" style="19" customWidth="1"/>
    <col min="2549" max="2549" width="0" style="19" hidden="1" customWidth="1"/>
    <col min="2550" max="2550" width="16.296875" style="19" customWidth="1"/>
    <col min="2551" max="2551" width="21.09765625" style="19" customWidth="1"/>
    <col min="2552" max="2552" width="5.8984375" style="19" customWidth="1"/>
    <col min="2553" max="2553" width="8.296875" style="19" customWidth="1"/>
    <col min="2554" max="2554" width="80" style="19" customWidth="1"/>
    <col min="2555" max="2556" width="11.3984375" style="19" bestFit="1" customWidth="1"/>
    <col min="2557" max="2557" width="12.09765625" style="19" bestFit="1" customWidth="1"/>
    <col min="2558" max="2559" width="7.3984375" style="19" bestFit="1" customWidth="1"/>
    <col min="2560" max="2560" width="8" style="19" bestFit="1" customWidth="1"/>
    <col min="2561" max="2561" width="6.3984375" style="19" bestFit="1" customWidth="1"/>
    <col min="2562" max="2562" width="8" style="19" bestFit="1" customWidth="1"/>
    <col min="2563" max="2563" width="6.3984375" style="19" bestFit="1" customWidth="1"/>
    <col min="2564" max="2565" width="6" style="19" bestFit="1" customWidth="1"/>
    <col min="2566" max="2566" width="8.3984375" style="19" bestFit="1" customWidth="1"/>
    <col min="2567" max="2568" width="6" style="19" bestFit="1" customWidth="1"/>
    <col min="2569" max="2801" width="8.796875" style="19"/>
    <col min="2802" max="2803" width="4.69921875" style="19" customWidth="1"/>
    <col min="2804" max="2804" width="40.296875" style="19" customWidth="1"/>
    <col min="2805" max="2805" width="0" style="19" hidden="1" customWidth="1"/>
    <col min="2806" max="2806" width="16.296875" style="19" customWidth="1"/>
    <col min="2807" max="2807" width="21.09765625" style="19" customWidth="1"/>
    <col min="2808" max="2808" width="5.8984375" style="19" customWidth="1"/>
    <col min="2809" max="2809" width="8.296875" style="19" customWidth="1"/>
    <col min="2810" max="2810" width="80" style="19" customWidth="1"/>
    <col min="2811" max="2812" width="11.3984375" style="19" bestFit="1" customWidth="1"/>
    <col min="2813" max="2813" width="12.09765625" style="19" bestFit="1" customWidth="1"/>
    <col min="2814" max="2815" width="7.3984375" style="19" bestFit="1" customWidth="1"/>
    <col min="2816" max="2816" width="8" style="19" bestFit="1" customWidth="1"/>
    <col min="2817" max="2817" width="6.3984375" style="19" bestFit="1" customWidth="1"/>
    <col min="2818" max="2818" width="8" style="19" bestFit="1" customWidth="1"/>
    <col min="2819" max="2819" width="6.3984375" style="19" bestFit="1" customWidth="1"/>
    <col min="2820" max="2821" width="6" style="19" bestFit="1" customWidth="1"/>
    <col min="2822" max="2822" width="8.3984375" style="19" bestFit="1" customWidth="1"/>
    <col min="2823" max="2824" width="6" style="19" bestFit="1" customWidth="1"/>
    <col min="2825" max="3057" width="8.796875" style="19"/>
    <col min="3058" max="3059" width="4.69921875" style="19" customWidth="1"/>
    <col min="3060" max="3060" width="40.296875" style="19" customWidth="1"/>
    <col min="3061" max="3061" width="0" style="19" hidden="1" customWidth="1"/>
    <col min="3062" max="3062" width="16.296875" style="19" customWidth="1"/>
    <col min="3063" max="3063" width="21.09765625" style="19" customWidth="1"/>
    <col min="3064" max="3064" width="5.8984375" style="19" customWidth="1"/>
    <col min="3065" max="3065" width="8.296875" style="19" customWidth="1"/>
    <col min="3066" max="3066" width="80" style="19" customWidth="1"/>
    <col min="3067" max="3068" width="11.3984375" style="19" bestFit="1" customWidth="1"/>
    <col min="3069" max="3069" width="12.09765625" style="19" bestFit="1" customWidth="1"/>
    <col min="3070" max="3071" width="7.3984375" style="19" bestFit="1" customWidth="1"/>
    <col min="3072" max="3072" width="8" style="19" bestFit="1" customWidth="1"/>
    <col min="3073" max="3073" width="6.3984375" style="19" bestFit="1" customWidth="1"/>
    <col min="3074" max="3074" width="8" style="19" bestFit="1" customWidth="1"/>
    <col min="3075" max="3075" width="6.3984375" style="19" bestFit="1" customWidth="1"/>
    <col min="3076" max="3077" width="6" style="19" bestFit="1" customWidth="1"/>
    <col min="3078" max="3078" width="8.3984375" style="19" bestFit="1" customWidth="1"/>
    <col min="3079" max="3080" width="6" style="19" bestFit="1" customWidth="1"/>
    <col min="3081" max="3313" width="8.796875" style="19"/>
    <col min="3314" max="3315" width="4.69921875" style="19" customWidth="1"/>
    <col min="3316" max="3316" width="40.296875" style="19" customWidth="1"/>
    <col min="3317" max="3317" width="0" style="19" hidden="1" customWidth="1"/>
    <col min="3318" max="3318" width="16.296875" style="19" customWidth="1"/>
    <col min="3319" max="3319" width="21.09765625" style="19" customWidth="1"/>
    <col min="3320" max="3320" width="5.8984375" style="19" customWidth="1"/>
    <col min="3321" max="3321" width="8.296875" style="19" customWidth="1"/>
    <col min="3322" max="3322" width="80" style="19" customWidth="1"/>
    <col min="3323" max="3324" width="11.3984375" style="19" bestFit="1" customWidth="1"/>
    <col min="3325" max="3325" width="12.09765625" style="19" bestFit="1" customWidth="1"/>
    <col min="3326" max="3327" width="7.3984375" style="19" bestFit="1" customWidth="1"/>
    <col min="3328" max="3328" width="8" style="19" bestFit="1" customWidth="1"/>
    <col min="3329" max="3329" width="6.3984375" style="19" bestFit="1" customWidth="1"/>
    <col min="3330" max="3330" width="8" style="19" bestFit="1" customWidth="1"/>
    <col min="3331" max="3331" width="6.3984375" style="19" bestFit="1" customWidth="1"/>
    <col min="3332" max="3333" width="6" style="19" bestFit="1" customWidth="1"/>
    <col min="3334" max="3334" width="8.3984375" style="19" bestFit="1" customWidth="1"/>
    <col min="3335" max="3336" width="6" style="19" bestFit="1" customWidth="1"/>
    <col min="3337" max="3569" width="8.796875" style="19"/>
    <col min="3570" max="3571" width="4.69921875" style="19" customWidth="1"/>
    <col min="3572" max="3572" width="40.296875" style="19" customWidth="1"/>
    <col min="3573" max="3573" width="0" style="19" hidden="1" customWidth="1"/>
    <col min="3574" max="3574" width="16.296875" style="19" customWidth="1"/>
    <col min="3575" max="3575" width="21.09765625" style="19" customWidth="1"/>
    <col min="3576" max="3576" width="5.8984375" style="19" customWidth="1"/>
    <col min="3577" max="3577" width="8.296875" style="19" customWidth="1"/>
    <col min="3578" max="3578" width="80" style="19" customWidth="1"/>
    <col min="3579" max="3580" width="11.3984375" style="19" bestFit="1" customWidth="1"/>
    <col min="3581" max="3581" width="12.09765625" style="19" bestFit="1" customWidth="1"/>
    <col min="3582" max="3583" width="7.3984375" style="19" bestFit="1" customWidth="1"/>
    <col min="3584" max="3584" width="8" style="19" bestFit="1" customWidth="1"/>
    <col min="3585" max="3585" width="6.3984375" style="19" bestFit="1" customWidth="1"/>
    <col min="3586" max="3586" width="8" style="19" bestFit="1" customWidth="1"/>
    <col min="3587" max="3587" width="6.3984375" style="19" bestFit="1" customWidth="1"/>
    <col min="3588" max="3589" width="6" style="19" bestFit="1" customWidth="1"/>
    <col min="3590" max="3590" width="8.3984375" style="19" bestFit="1" customWidth="1"/>
    <col min="3591" max="3592" width="6" style="19" bestFit="1" customWidth="1"/>
    <col min="3593" max="3825" width="8.796875" style="19"/>
    <col min="3826" max="3827" width="4.69921875" style="19" customWidth="1"/>
    <col min="3828" max="3828" width="40.296875" style="19" customWidth="1"/>
    <col min="3829" max="3829" width="0" style="19" hidden="1" customWidth="1"/>
    <col min="3830" max="3830" width="16.296875" style="19" customWidth="1"/>
    <col min="3831" max="3831" width="21.09765625" style="19" customWidth="1"/>
    <col min="3832" max="3832" width="5.8984375" style="19" customWidth="1"/>
    <col min="3833" max="3833" width="8.296875" style="19" customWidth="1"/>
    <col min="3834" max="3834" width="80" style="19" customWidth="1"/>
    <col min="3835" max="3836" width="11.3984375" style="19" bestFit="1" customWidth="1"/>
    <col min="3837" max="3837" width="12.09765625" style="19" bestFit="1" customWidth="1"/>
    <col min="3838" max="3839" width="7.3984375" style="19" bestFit="1" customWidth="1"/>
    <col min="3840" max="3840" width="8" style="19" bestFit="1" customWidth="1"/>
    <col min="3841" max="3841" width="6.3984375" style="19" bestFit="1" customWidth="1"/>
    <col min="3842" max="3842" width="8" style="19" bestFit="1" customWidth="1"/>
    <col min="3843" max="3843" width="6.3984375" style="19" bestFit="1" customWidth="1"/>
    <col min="3844" max="3845" width="6" style="19" bestFit="1" customWidth="1"/>
    <col min="3846" max="3846" width="8.3984375" style="19" bestFit="1" customWidth="1"/>
    <col min="3847" max="3848" width="6" style="19" bestFit="1" customWidth="1"/>
    <col min="3849" max="4081" width="8.796875" style="19"/>
    <col min="4082" max="4083" width="4.69921875" style="19" customWidth="1"/>
    <col min="4084" max="4084" width="40.296875" style="19" customWidth="1"/>
    <col min="4085" max="4085" width="0" style="19" hidden="1" customWidth="1"/>
    <col min="4086" max="4086" width="16.296875" style="19" customWidth="1"/>
    <col min="4087" max="4087" width="21.09765625" style="19" customWidth="1"/>
    <col min="4088" max="4088" width="5.8984375" style="19" customWidth="1"/>
    <col min="4089" max="4089" width="8.296875" style="19" customWidth="1"/>
    <col min="4090" max="4090" width="80" style="19" customWidth="1"/>
    <col min="4091" max="4092" width="11.3984375" style="19" bestFit="1" customWidth="1"/>
    <col min="4093" max="4093" width="12.09765625" style="19" bestFit="1" customWidth="1"/>
    <col min="4094" max="4095" width="7.3984375" style="19" bestFit="1" customWidth="1"/>
    <col min="4096" max="4096" width="8" style="19" bestFit="1" customWidth="1"/>
    <col min="4097" max="4097" width="6.3984375" style="19" bestFit="1" customWidth="1"/>
    <col min="4098" max="4098" width="8" style="19" bestFit="1" customWidth="1"/>
    <col min="4099" max="4099" width="6.3984375" style="19" bestFit="1" customWidth="1"/>
    <col min="4100" max="4101" width="6" style="19" bestFit="1" customWidth="1"/>
    <col min="4102" max="4102" width="8.3984375" style="19" bestFit="1" customWidth="1"/>
    <col min="4103" max="4104" width="6" style="19" bestFit="1" customWidth="1"/>
    <col min="4105" max="4337" width="8.796875" style="19"/>
    <col min="4338" max="4339" width="4.69921875" style="19" customWidth="1"/>
    <col min="4340" max="4340" width="40.296875" style="19" customWidth="1"/>
    <col min="4341" max="4341" width="0" style="19" hidden="1" customWidth="1"/>
    <col min="4342" max="4342" width="16.296875" style="19" customWidth="1"/>
    <col min="4343" max="4343" width="21.09765625" style="19" customWidth="1"/>
    <col min="4344" max="4344" width="5.8984375" style="19" customWidth="1"/>
    <col min="4345" max="4345" width="8.296875" style="19" customWidth="1"/>
    <col min="4346" max="4346" width="80" style="19" customWidth="1"/>
    <col min="4347" max="4348" width="11.3984375" style="19" bestFit="1" customWidth="1"/>
    <col min="4349" max="4349" width="12.09765625" style="19" bestFit="1" customWidth="1"/>
    <col min="4350" max="4351" width="7.3984375" style="19" bestFit="1" customWidth="1"/>
    <col min="4352" max="4352" width="8" style="19" bestFit="1" customWidth="1"/>
    <col min="4353" max="4353" width="6.3984375" style="19" bestFit="1" customWidth="1"/>
    <col min="4354" max="4354" width="8" style="19" bestFit="1" customWidth="1"/>
    <col min="4355" max="4355" width="6.3984375" style="19" bestFit="1" customWidth="1"/>
    <col min="4356" max="4357" width="6" style="19" bestFit="1" customWidth="1"/>
    <col min="4358" max="4358" width="8.3984375" style="19" bestFit="1" customWidth="1"/>
    <col min="4359" max="4360" width="6" style="19" bestFit="1" customWidth="1"/>
    <col min="4361" max="4593" width="8.796875" style="19"/>
    <col min="4594" max="4595" width="4.69921875" style="19" customWidth="1"/>
    <col min="4596" max="4596" width="40.296875" style="19" customWidth="1"/>
    <col min="4597" max="4597" width="0" style="19" hidden="1" customWidth="1"/>
    <col min="4598" max="4598" width="16.296875" style="19" customWidth="1"/>
    <col min="4599" max="4599" width="21.09765625" style="19" customWidth="1"/>
    <col min="4600" max="4600" width="5.8984375" style="19" customWidth="1"/>
    <col min="4601" max="4601" width="8.296875" style="19" customWidth="1"/>
    <col min="4602" max="4602" width="80" style="19" customWidth="1"/>
    <col min="4603" max="4604" width="11.3984375" style="19" bestFit="1" customWidth="1"/>
    <col min="4605" max="4605" width="12.09765625" style="19" bestFit="1" customWidth="1"/>
    <col min="4606" max="4607" width="7.3984375" style="19" bestFit="1" customWidth="1"/>
    <col min="4608" max="4608" width="8" style="19" bestFit="1" customWidth="1"/>
    <col min="4609" max="4609" width="6.3984375" style="19" bestFit="1" customWidth="1"/>
    <col min="4610" max="4610" width="8" style="19" bestFit="1" customWidth="1"/>
    <col min="4611" max="4611" width="6.3984375" style="19" bestFit="1" customWidth="1"/>
    <col min="4612" max="4613" width="6" style="19" bestFit="1" customWidth="1"/>
    <col min="4614" max="4614" width="8.3984375" style="19" bestFit="1" customWidth="1"/>
    <col min="4615" max="4616" width="6" style="19" bestFit="1" customWidth="1"/>
    <col min="4617" max="4849" width="8.796875" style="19"/>
    <col min="4850" max="4851" width="4.69921875" style="19" customWidth="1"/>
    <col min="4852" max="4852" width="40.296875" style="19" customWidth="1"/>
    <col min="4853" max="4853" width="0" style="19" hidden="1" customWidth="1"/>
    <col min="4854" max="4854" width="16.296875" style="19" customWidth="1"/>
    <col min="4855" max="4855" width="21.09765625" style="19" customWidth="1"/>
    <col min="4856" max="4856" width="5.8984375" style="19" customWidth="1"/>
    <col min="4857" max="4857" width="8.296875" style="19" customWidth="1"/>
    <col min="4858" max="4858" width="80" style="19" customWidth="1"/>
    <col min="4859" max="4860" width="11.3984375" style="19" bestFit="1" customWidth="1"/>
    <col min="4861" max="4861" width="12.09765625" style="19" bestFit="1" customWidth="1"/>
    <col min="4862" max="4863" width="7.3984375" style="19" bestFit="1" customWidth="1"/>
    <col min="4864" max="4864" width="8" style="19" bestFit="1" customWidth="1"/>
    <col min="4865" max="4865" width="6.3984375" style="19" bestFit="1" customWidth="1"/>
    <col min="4866" max="4866" width="8" style="19" bestFit="1" customWidth="1"/>
    <col min="4867" max="4867" width="6.3984375" style="19" bestFit="1" customWidth="1"/>
    <col min="4868" max="4869" width="6" style="19" bestFit="1" customWidth="1"/>
    <col min="4870" max="4870" width="8.3984375" style="19" bestFit="1" customWidth="1"/>
    <col min="4871" max="4872" width="6" style="19" bestFit="1" customWidth="1"/>
    <col min="4873" max="5105" width="8.796875" style="19"/>
    <col min="5106" max="5107" width="4.69921875" style="19" customWidth="1"/>
    <col min="5108" max="5108" width="40.296875" style="19" customWidth="1"/>
    <col min="5109" max="5109" width="0" style="19" hidden="1" customWidth="1"/>
    <col min="5110" max="5110" width="16.296875" style="19" customWidth="1"/>
    <col min="5111" max="5111" width="21.09765625" style="19" customWidth="1"/>
    <col min="5112" max="5112" width="5.8984375" style="19" customWidth="1"/>
    <col min="5113" max="5113" width="8.296875" style="19" customWidth="1"/>
    <col min="5114" max="5114" width="80" style="19" customWidth="1"/>
    <col min="5115" max="5116" width="11.3984375" style="19" bestFit="1" customWidth="1"/>
    <col min="5117" max="5117" width="12.09765625" style="19" bestFit="1" customWidth="1"/>
    <col min="5118" max="5119" width="7.3984375" style="19" bestFit="1" customWidth="1"/>
    <col min="5120" max="5120" width="8" style="19" bestFit="1" customWidth="1"/>
    <col min="5121" max="5121" width="6.3984375" style="19" bestFit="1" customWidth="1"/>
    <col min="5122" max="5122" width="8" style="19" bestFit="1" customWidth="1"/>
    <col min="5123" max="5123" width="6.3984375" style="19" bestFit="1" customWidth="1"/>
    <col min="5124" max="5125" width="6" style="19" bestFit="1" customWidth="1"/>
    <col min="5126" max="5126" width="8.3984375" style="19" bestFit="1" customWidth="1"/>
    <col min="5127" max="5128" width="6" style="19" bestFit="1" customWidth="1"/>
    <col min="5129" max="5361" width="8.796875" style="19"/>
    <col min="5362" max="5363" width="4.69921875" style="19" customWidth="1"/>
    <col min="5364" max="5364" width="40.296875" style="19" customWidth="1"/>
    <col min="5365" max="5365" width="0" style="19" hidden="1" customWidth="1"/>
    <col min="5366" max="5366" width="16.296875" style="19" customWidth="1"/>
    <col min="5367" max="5367" width="21.09765625" style="19" customWidth="1"/>
    <col min="5368" max="5368" width="5.8984375" style="19" customWidth="1"/>
    <col min="5369" max="5369" width="8.296875" style="19" customWidth="1"/>
    <col min="5370" max="5370" width="80" style="19" customWidth="1"/>
    <col min="5371" max="5372" width="11.3984375" style="19" bestFit="1" customWidth="1"/>
    <col min="5373" max="5373" width="12.09765625" style="19" bestFit="1" customWidth="1"/>
    <col min="5374" max="5375" width="7.3984375" style="19" bestFit="1" customWidth="1"/>
    <col min="5376" max="5376" width="8" style="19" bestFit="1" customWidth="1"/>
    <col min="5377" max="5377" width="6.3984375" style="19" bestFit="1" customWidth="1"/>
    <col min="5378" max="5378" width="8" style="19" bestFit="1" customWidth="1"/>
    <col min="5379" max="5379" width="6.3984375" style="19" bestFit="1" customWidth="1"/>
    <col min="5380" max="5381" width="6" style="19" bestFit="1" customWidth="1"/>
    <col min="5382" max="5382" width="8.3984375" style="19" bestFit="1" customWidth="1"/>
    <col min="5383" max="5384" width="6" style="19" bestFit="1" customWidth="1"/>
    <col min="5385" max="5617" width="8.796875" style="19"/>
    <col min="5618" max="5619" width="4.69921875" style="19" customWidth="1"/>
    <col min="5620" max="5620" width="40.296875" style="19" customWidth="1"/>
    <col min="5621" max="5621" width="0" style="19" hidden="1" customWidth="1"/>
    <col min="5622" max="5622" width="16.296875" style="19" customWidth="1"/>
    <col min="5623" max="5623" width="21.09765625" style="19" customWidth="1"/>
    <col min="5624" max="5624" width="5.8984375" style="19" customWidth="1"/>
    <col min="5625" max="5625" width="8.296875" style="19" customWidth="1"/>
    <col min="5626" max="5626" width="80" style="19" customWidth="1"/>
    <col min="5627" max="5628" width="11.3984375" style="19" bestFit="1" customWidth="1"/>
    <col min="5629" max="5629" width="12.09765625" style="19" bestFit="1" customWidth="1"/>
    <col min="5630" max="5631" width="7.3984375" style="19" bestFit="1" customWidth="1"/>
    <col min="5632" max="5632" width="8" style="19" bestFit="1" customWidth="1"/>
    <col min="5633" max="5633" width="6.3984375" style="19" bestFit="1" customWidth="1"/>
    <col min="5634" max="5634" width="8" style="19" bestFit="1" customWidth="1"/>
    <col min="5635" max="5635" width="6.3984375" style="19" bestFit="1" customWidth="1"/>
    <col min="5636" max="5637" width="6" style="19" bestFit="1" customWidth="1"/>
    <col min="5638" max="5638" width="8.3984375" style="19" bestFit="1" customWidth="1"/>
    <col min="5639" max="5640" width="6" style="19" bestFit="1" customWidth="1"/>
    <col min="5641" max="5873" width="8.796875" style="19"/>
    <col min="5874" max="5875" width="4.69921875" style="19" customWidth="1"/>
    <col min="5876" max="5876" width="40.296875" style="19" customWidth="1"/>
    <col min="5877" max="5877" width="0" style="19" hidden="1" customWidth="1"/>
    <col min="5878" max="5878" width="16.296875" style="19" customWidth="1"/>
    <col min="5879" max="5879" width="21.09765625" style="19" customWidth="1"/>
    <col min="5880" max="5880" width="5.8984375" style="19" customWidth="1"/>
    <col min="5881" max="5881" width="8.296875" style="19" customWidth="1"/>
    <col min="5882" max="5882" width="80" style="19" customWidth="1"/>
    <col min="5883" max="5884" width="11.3984375" style="19" bestFit="1" customWidth="1"/>
    <col min="5885" max="5885" width="12.09765625" style="19" bestFit="1" customWidth="1"/>
    <col min="5886" max="5887" width="7.3984375" style="19" bestFit="1" customWidth="1"/>
    <col min="5888" max="5888" width="8" style="19" bestFit="1" customWidth="1"/>
    <col min="5889" max="5889" width="6.3984375" style="19" bestFit="1" customWidth="1"/>
    <col min="5890" max="5890" width="8" style="19" bestFit="1" customWidth="1"/>
    <col min="5891" max="5891" width="6.3984375" style="19" bestFit="1" customWidth="1"/>
    <col min="5892" max="5893" width="6" style="19" bestFit="1" customWidth="1"/>
    <col min="5894" max="5894" width="8.3984375" style="19" bestFit="1" customWidth="1"/>
    <col min="5895" max="5896" width="6" style="19" bestFit="1" customWidth="1"/>
    <col min="5897" max="6129" width="8.796875" style="19"/>
    <col min="6130" max="6131" width="4.69921875" style="19" customWidth="1"/>
    <col min="6132" max="6132" width="40.296875" style="19" customWidth="1"/>
    <col min="6133" max="6133" width="0" style="19" hidden="1" customWidth="1"/>
    <col min="6134" max="6134" width="16.296875" style="19" customWidth="1"/>
    <col min="6135" max="6135" width="21.09765625" style="19" customWidth="1"/>
    <col min="6136" max="6136" width="5.8984375" style="19" customWidth="1"/>
    <col min="6137" max="6137" width="8.296875" style="19" customWidth="1"/>
    <col min="6138" max="6138" width="80" style="19" customWidth="1"/>
    <col min="6139" max="6140" width="11.3984375" style="19" bestFit="1" customWidth="1"/>
    <col min="6141" max="6141" width="12.09765625" style="19" bestFit="1" customWidth="1"/>
    <col min="6142" max="6143" width="7.3984375" style="19" bestFit="1" customWidth="1"/>
    <col min="6144" max="6144" width="8" style="19" bestFit="1" customWidth="1"/>
    <col min="6145" max="6145" width="6.3984375" style="19" bestFit="1" customWidth="1"/>
    <col min="6146" max="6146" width="8" style="19" bestFit="1" customWidth="1"/>
    <col min="6147" max="6147" width="6.3984375" style="19" bestFit="1" customWidth="1"/>
    <col min="6148" max="6149" width="6" style="19" bestFit="1" customWidth="1"/>
    <col min="6150" max="6150" width="8.3984375" style="19" bestFit="1" customWidth="1"/>
    <col min="6151" max="6152" width="6" style="19" bestFit="1" customWidth="1"/>
    <col min="6153" max="6385" width="8.796875" style="19"/>
    <col min="6386" max="6387" width="4.69921875" style="19" customWidth="1"/>
    <col min="6388" max="6388" width="40.296875" style="19" customWidth="1"/>
    <col min="6389" max="6389" width="0" style="19" hidden="1" customWidth="1"/>
    <col min="6390" max="6390" width="16.296875" style="19" customWidth="1"/>
    <col min="6391" max="6391" width="21.09765625" style="19" customWidth="1"/>
    <col min="6392" max="6392" width="5.8984375" style="19" customWidth="1"/>
    <col min="6393" max="6393" width="8.296875" style="19" customWidth="1"/>
    <col min="6394" max="6394" width="80" style="19" customWidth="1"/>
    <col min="6395" max="6396" width="11.3984375" style="19" bestFit="1" customWidth="1"/>
    <col min="6397" max="6397" width="12.09765625" style="19" bestFit="1" customWidth="1"/>
    <col min="6398" max="6399" width="7.3984375" style="19" bestFit="1" customWidth="1"/>
    <col min="6400" max="6400" width="8" style="19" bestFit="1" customWidth="1"/>
    <col min="6401" max="6401" width="6.3984375" style="19" bestFit="1" customWidth="1"/>
    <col min="6402" max="6402" width="8" style="19" bestFit="1" customWidth="1"/>
    <col min="6403" max="6403" width="6.3984375" style="19" bestFit="1" customWidth="1"/>
    <col min="6404" max="6405" width="6" style="19" bestFit="1" customWidth="1"/>
    <col min="6406" max="6406" width="8.3984375" style="19" bestFit="1" customWidth="1"/>
    <col min="6407" max="6408" width="6" style="19" bestFit="1" customWidth="1"/>
    <col min="6409" max="6641" width="8.796875" style="19"/>
    <col min="6642" max="6643" width="4.69921875" style="19" customWidth="1"/>
    <col min="6644" max="6644" width="40.296875" style="19" customWidth="1"/>
    <col min="6645" max="6645" width="0" style="19" hidden="1" customWidth="1"/>
    <col min="6646" max="6646" width="16.296875" style="19" customWidth="1"/>
    <col min="6647" max="6647" width="21.09765625" style="19" customWidth="1"/>
    <col min="6648" max="6648" width="5.8984375" style="19" customWidth="1"/>
    <col min="6649" max="6649" width="8.296875" style="19" customWidth="1"/>
    <col min="6650" max="6650" width="80" style="19" customWidth="1"/>
    <col min="6651" max="6652" width="11.3984375" style="19" bestFit="1" customWidth="1"/>
    <col min="6653" max="6653" width="12.09765625" style="19" bestFit="1" customWidth="1"/>
    <col min="6654" max="6655" width="7.3984375" style="19" bestFit="1" customWidth="1"/>
    <col min="6656" max="6656" width="8" style="19" bestFit="1" customWidth="1"/>
    <col min="6657" max="6657" width="6.3984375" style="19" bestFit="1" customWidth="1"/>
    <col min="6658" max="6658" width="8" style="19" bestFit="1" customWidth="1"/>
    <col min="6659" max="6659" width="6.3984375" style="19" bestFit="1" customWidth="1"/>
    <col min="6660" max="6661" width="6" style="19" bestFit="1" customWidth="1"/>
    <col min="6662" max="6662" width="8.3984375" style="19" bestFit="1" customWidth="1"/>
    <col min="6663" max="6664" width="6" style="19" bestFit="1" customWidth="1"/>
    <col min="6665" max="6897" width="8.796875" style="19"/>
    <col min="6898" max="6899" width="4.69921875" style="19" customWidth="1"/>
    <col min="6900" max="6900" width="40.296875" style="19" customWidth="1"/>
    <col min="6901" max="6901" width="0" style="19" hidden="1" customWidth="1"/>
    <col min="6902" max="6902" width="16.296875" style="19" customWidth="1"/>
    <col min="6903" max="6903" width="21.09765625" style="19" customWidth="1"/>
    <col min="6904" max="6904" width="5.8984375" style="19" customWidth="1"/>
    <col min="6905" max="6905" width="8.296875" style="19" customWidth="1"/>
    <col min="6906" max="6906" width="80" style="19" customWidth="1"/>
    <col min="6907" max="6908" width="11.3984375" style="19" bestFit="1" customWidth="1"/>
    <col min="6909" max="6909" width="12.09765625" style="19" bestFit="1" customWidth="1"/>
    <col min="6910" max="6911" width="7.3984375" style="19" bestFit="1" customWidth="1"/>
    <col min="6912" max="6912" width="8" style="19" bestFit="1" customWidth="1"/>
    <col min="6913" max="6913" width="6.3984375" style="19" bestFit="1" customWidth="1"/>
    <col min="6914" max="6914" width="8" style="19" bestFit="1" customWidth="1"/>
    <col min="6915" max="6915" width="6.3984375" style="19" bestFit="1" customWidth="1"/>
    <col min="6916" max="6917" width="6" style="19" bestFit="1" customWidth="1"/>
    <col min="6918" max="6918" width="8.3984375" style="19" bestFit="1" customWidth="1"/>
    <col min="6919" max="6920" width="6" style="19" bestFit="1" customWidth="1"/>
    <col min="6921" max="7153" width="8.796875" style="19"/>
    <col min="7154" max="7155" width="4.69921875" style="19" customWidth="1"/>
    <col min="7156" max="7156" width="40.296875" style="19" customWidth="1"/>
    <col min="7157" max="7157" width="0" style="19" hidden="1" customWidth="1"/>
    <col min="7158" max="7158" width="16.296875" style="19" customWidth="1"/>
    <col min="7159" max="7159" width="21.09765625" style="19" customWidth="1"/>
    <col min="7160" max="7160" width="5.8984375" style="19" customWidth="1"/>
    <col min="7161" max="7161" width="8.296875" style="19" customWidth="1"/>
    <col min="7162" max="7162" width="80" style="19" customWidth="1"/>
    <col min="7163" max="7164" width="11.3984375" style="19" bestFit="1" customWidth="1"/>
    <col min="7165" max="7165" width="12.09765625" style="19" bestFit="1" customWidth="1"/>
    <col min="7166" max="7167" width="7.3984375" style="19" bestFit="1" customWidth="1"/>
    <col min="7168" max="7168" width="8" style="19" bestFit="1" customWidth="1"/>
    <col min="7169" max="7169" width="6.3984375" style="19" bestFit="1" customWidth="1"/>
    <col min="7170" max="7170" width="8" style="19" bestFit="1" customWidth="1"/>
    <col min="7171" max="7171" width="6.3984375" style="19" bestFit="1" customWidth="1"/>
    <col min="7172" max="7173" width="6" style="19" bestFit="1" customWidth="1"/>
    <col min="7174" max="7174" width="8.3984375" style="19" bestFit="1" customWidth="1"/>
    <col min="7175" max="7176" width="6" style="19" bestFit="1" customWidth="1"/>
    <col min="7177" max="7409" width="8.796875" style="19"/>
    <col min="7410" max="7411" width="4.69921875" style="19" customWidth="1"/>
    <col min="7412" max="7412" width="40.296875" style="19" customWidth="1"/>
    <col min="7413" max="7413" width="0" style="19" hidden="1" customWidth="1"/>
    <col min="7414" max="7414" width="16.296875" style="19" customWidth="1"/>
    <col min="7415" max="7415" width="21.09765625" style="19" customWidth="1"/>
    <col min="7416" max="7416" width="5.8984375" style="19" customWidth="1"/>
    <col min="7417" max="7417" width="8.296875" style="19" customWidth="1"/>
    <col min="7418" max="7418" width="80" style="19" customWidth="1"/>
    <col min="7419" max="7420" width="11.3984375" style="19" bestFit="1" customWidth="1"/>
    <col min="7421" max="7421" width="12.09765625" style="19" bestFit="1" customWidth="1"/>
    <col min="7422" max="7423" width="7.3984375" style="19" bestFit="1" customWidth="1"/>
    <col min="7424" max="7424" width="8" style="19" bestFit="1" customWidth="1"/>
    <col min="7425" max="7425" width="6.3984375" style="19" bestFit="1" customWidth="1"/>
    <col min="7426" max="7426" width="8" style="19" bestFit="1" customWidth="1"/>
    <col min="7427" max="7427" width="6.3984375" style="19" bestFit="1" customWidth="1"/>
    <col min="7428" max="7429" width="6" style="19" bestFit="1" customWidth="1"/>
    <col min="7430" max="7430" width="8.3984375" style="19" bestFit="1" customWidth="1"/>
    <col min="7431" max="7432" width="6" style="19" bestFit="1" customWidth="1"/>
    <col min="7433" max="7665" width="8.796875" style="19"/>
    <col min="7666" max="7667" width="4.69921875" style="19" customWidth="1"/>
    <col min="7668" max="7668" width="40.296875" style="19" customWidth="1"/>
    <col min="7669" max="7669" width="0" style="19" hidden="1" customWidth="1"/>
    <col min="7670" max="7670" width="16.296875" style="19" customWidth="1"/>
    <col min="7671" max="7671" width="21.09765625" style="19" customWidth="1"/>
    <col min="7672" max="7672" width="5.8984375" style="19" customWidth="1"/>
    <col min="7673" max="7673" width="8.296875" style="19" customWidth="1"/>
    <col min="7674" max="7674" width="80" style="19" customWidth="1"/>
    <col min="7675" max="7676" width="11.3984375" style="19" bestFit="1" customWidth="1"/>
    <col min="7677" max="7677" width="12.09765625" style="19" bestFit="1" customWidth="1"/>
    <col min="7678" max="7679" width="7.3984375" style="19" bestFit="1" customWidth="1"/>
    <col min="7680" max="7680" width="8" style="19" bestFit="1" customWidth="1"/>
    <col min="7681" max="7681" width="6.3984375" style="19" bestFit="1" customWidth="1"/>
    <col min="7682" max="7682" width="8" style="19" bestFit="1" customWidth="1"/>
    <col min="7683" max="7683" width="6.3984375" style="19" bestFit="1" customWidth="1"/>
    <col min="7684" max="7685" width="6" style="19" bestFit="1" customWidth="1"/>
    <col min="7686" max="7686" width="8.3984375" style="19" bestFit="1" customWidth="1"/>
    <col min="7687" max="7688" width="6" style="19" bestFit="1" customWidth="1"/>
    <col min="7689" max="7921" width="8.796875" style="19"/>
    <col min="7922" max="7923" width="4.69921875" style="19" customWidth="1"/>
    <col min="7924" max="7924" width="40.296875" style="19" customWidth="1"/>
    <col min="7925" max="7925" width="0" style="19" hidden="1" customWidth="1"/>
    <col min="7926" max="7926" width="16.296875" style="19" customWidth="1"/>
    <col min="7927" max="7927" width="21.09765625" style="19" customWidth="1"/>
    <col min="7928" max="7928" width="5.8984375" style="19" customWidth="1"/>
    <col min="7929" max="7929" width="8.296875" style="19" customWidth="1"/>
    <col min="7930" max="7930" width="80" style="19" customWidth="1"/>
    <col min="7931" max="7932" width="11.3984375" style="19" bestFit="1" customWidth="1"/>
    <col min="7933" max="7933" width="12.09765625" style="19" bestFit="1" customWidth="1"/>
    <col min="7934" max="7935" width="7.3984375" style="19" bestFit="1" customWidth="1"/>
    <col min="7936" max="7936" width="8" style="19" bestFit="1" customWidth="1"/>
    <col min="7937" max="7937" width="6.3984375" style="19" bestFit="1" customWidth="1"/>
    <col min="7938" max="7938" width="8" style="19" bestFit="1" customWidth="1"/>
    <col min="7939" max="7939" width="6.3984375" style="19" bestFit="1" customWidth="1"/>
    <col min="7940" max="7941" width="6" style="19" bestFit="1" customWidth="1"/>
    <col min="7942" max="7942" width="8.3984375" style="19" bestFit="1" customWidth="1"/>
    <col min="7943" max="7944" width="6" style="19" bestFit="1" customWidth="1"/>
    <col min="7945" max="8177" width="8.796875" style="19"/>
    <col min="8178" max="8179" width="4.69921875" style="19" customWidth="1"/>
    <col min="8180" max="8180" width="40.296875" style="19" customWidth="1"/>
    <col min="8181" max="8181" width="0" style="19" hidden="1" customWidth="1"/>
    <col min="8182" max="8182" width="16.296875" style="19" customWidth="1"/>
    <col min="8183" max="8183" width="21.09765625" style="19" customWidth="1"/>
    <col min="8184" max="8184" width="5.8984375" style="19" customWidth="1"/>
    <col min="8185" max="8185" width="8.296875" style="19" customWidth="1"/>
    <col min="8186" max="8186" width="80" style="19" customWidth="1"/>
    <col min="8187" max="8188" width="11.3984375" style="19" bestFit="1" customWidth="1"/>
    <col min="8189" max="8189" width="12.09765625" style="19" bestFit="1" customWidth="1"/>
    <col min="8190" max="8191" width="7.3984375" style="19" bestFit="1" customWidth="1"/>
    <col min="8192" max="8192" width="8" style="19" bestFit="1" customWidth="1"/>
    <col min="8193" max="8193" width="6.3984375" style="19" bestFit="1" customWidth="1"/>
    <col min="8194" max="8194" width="8" style="19" bestFit="1" customWidth="1"/>
    <col min="8195" max="8195" width="6.3984375" style="19" bestFit="1" customWidth="1"/>
    <col min="8196" max="8197" width="6" style="19" bestFit="1" customWidth="1"/>
    <col min="8198" max="8198" width="8.3984375" style="19" bestFit="1" customWidth="1"/>
    <col min="8199" max="8200" width="6" style="19" bestFit="1" customWidth="1"/>
    <col min="8201" max="8433" width="8.796875" style="19"/>
    <col min="8434" max="8435" width="4.69921875" style="19" customWidth="1"/>
    <col min="8436" max="8436" width="40.296875" style="19" customWidth="1"/>
    <col min="8437" max="8437" width="0" style="19" hidden="1" customWidth="1"/>
    <col min="8438" max="8438" width="16.296875" style="19" customWidth="1"/>
    <col min="8439" max="8439" width="21.09765625" style="19" customWidth="1"/>
    <col min="8440" max="8440" width="5.8984375" style="19" customWidth="1"/>
    <col min="8441" max="8441" width="8.296875" style="19" customWidth="1"/>
    <col min="8442" max="8442" width="80" style="19" customWidth="1"/>
    <col min="8443" max="8444" width="11.3984375" style="19" bestFit="1" customWidth="1"/>
    <col min="8445" max="8445" width="12.09765625" style="19" bestFit="1" customWidth="1"/>
    <col min="8446" max="8447" width="7.3984375" style="19" bestFit="1" customWidth="1"/>
    <col min="8448" max="8448" width="8" style="19" bestFit="1" customWidth="1"/>
    <col min="8449" max="8449" width="6.3984375" style="19" bestFit="1" customWidth="1"/>
    <col min="8450" max="8450" width="8" style="19" bestFit="1" customWidth="1"/>
    <col min="8451" max="8451" width="6.3984375" style="19" bestFit="1" customWidth="1"/>
    <col min="8452" max="8453" width="6" style="19" bestFit="1" customWidth="1"/>
    <col min="8454" max="8454" width="8.3984375" style="19" bestFit="1" customWidth="1"/>
    <col min="8455" max="8456" width="6" style="19" bestFit="1" customWidth="1"/>
    <col min="8457" max="8689" width="8.796875" style="19"/>
    <col min="8690" max="8691" width="4.69921875" style="19" customWidth="1"/>
    <col min="8692" max="8692" width="40.296875" style="19" customWidth="1"/>
    <col min="8693" max="8693" width="0" style="19" hidden="1" customWidth="1"/>
    <col min="8694" max="8694" width="16.296875" style="19" customWidth="1"/>
    <col min="8695" max="8695" width="21.09765625" style="19" customWidth="1"/>
    <col min="8696" max="8696" width="5.8984375" style="19" customWidth="1"/>
    <col min="8697" max="8697" width="8.296875" style="19" customWidth="1"/>
    <col min="8698" max="8698" width="80" style="19" customWidth="1"/>
    <col min="8699" max="8700" width="11.3984375" style="19" bestFit="1" customWidth="1"/>
    <col min="8701" max="8701" width="12.09765625" style="19" bestFit="1" customWidth="1"/>
    <col min="8702" max="8703" width="7.3984375" style="19" bestFit="1" customWidth="1"/>
    <col min="8704" max="8704" width="8" style="19" bestFit="1" customWidth="1"/>
    <col min="8705" max="8705" width="6.3984375" style="19" bestFit="1" customWidth="1"/>
    <col min="8706" max="8706" width="8" style="19" bestFit="1" customWidth="1"/>
    <col min="8707" max="8707" width="6.3984375" style="19" bestFit="1" customWidth="1"/>
    <col min="8708" max="8709" width="6" style="19" bestFit="1" customWidth="1"/>
    <col min="8710" max="8710" width="8.3984375" style="19" bestFit="1" customWidth="1"/>
    <col min="8711" max="8712" width="6" style="19" bestFit="1" customWidth="1"/>
    <col min="8713" max="8945" width="8.796875" style="19"/>
    <col min="8946" max="8947" width="4.69921875" style="19" customWidth="1"/>
    <col min="8948" max="8948" width="40.296875" style="19" customWidth="1"/>
    <col min="8949" max="8949" width="0" style="19" hidden="1" customWidth="1"/>
    <col min="8950" max="8950" width="16.296875" style="19" customWidth="1"/>
    <col min="8951" max="8951" width="21.09765625" style="19" customWidth="1"/>
    <col min="8952" max="8952" width="5.8984375" style="19" customWidth="1"/>
    <col min="8953" max="8953" width="8.296875" style="19" customWidth="1"/>
    <col min="8954" max="8954" width="80" style="19" customWidth="1"/>
    <col min="8955" max="8956" width="11.3984375" style="19" bestFit="1" customWidth="1"/>
    <col min="8957" max="8957" width="12.09765625" style="19" bestFit="1" customWidth="1"/>
    <col min="8958" max="8959" width="7.3984375" style="19" bestFit="1" customWidth="1"/>
    <col min="8960" max="8960" width="8" style="19" bestFit="1" customWidth="1"/>
    <col min="8961" max="8961" width="6.3984375" style="19" bestFit="1" customWidth="1"/>
    <col min="8962" max="8962" width="8" style="19" bestFit="1" customWidth="1"/>
    <col min="8963" max="8963" width="6.3984375" style="19" bestFit="1" customWidth="1"/>
    <col min="8964" max="8965" width="6" style="19" bestFit="1" customWidth="1"/>
    <col min="8966" max="8966" width="8.3984375" style="19" bestFit="1" customWidth="1"/>
    <col min="8967" max="8968" width="6" style="19" bestFit="1" customWidth="1"/>
    <col min="8969" max="9201" width="8.796875" style="19"/>
    <col min="9202" max="9203" width="4.69921875" style="19" customWidth="1"/>
    <col min="9204" max="9204" width="40.296875" style="19" customWidth="1"/>
    <col min="9205" max="9205" width="0" style="19" hidden="1" customWidth="1"/>
    <col min="9206" max="9206" width="16.296875" style="19" customWidth="1"/>
    <col min="9207" max="9207" width="21.09765625" style="19" customWidth="1"/>
    <col min="9208" max="9208" width="5.8984375" style="19" customWidth="1"/>
    <col min="9209" max="9209" width="8.296875" style="19" customWidth="1"/>
    <col min="9210" max="9210" width="80" style="19" customWidth="1"/>
    <col min="9211" max="9212" width="11.3984375" style="19" bestFit="1" customWidth="1"/>
    <col min="9213" max="9213" width="12.09765625" style="19" bestFit="1" customWidth="1"/>
    <col min="9214" max="9215" width="7.3984375" style="19" bestFit="1" customWidth="1"/>
    <col min="9216" max="9216" width="8" style="19" bestFit="1" customWidth="1"/>
    <col min="9217" max="9217" width="6.3984375" style="19" bestFit="1" customWidth="1"/>
    <col min="9218" max="9218" width="8" style="19" bestFit="1" customWidth="1"/>
    <col min="9219" max="9219" width="6.3984375" style="19" bestFit="1" customWidth="1"/>
    <col min="9220" max="9221" width="6" style="19" bestFit="1" customWidth="1"/>
    <col min="9222" max="9222" width="8.3984375" style="19" bestFit="1" customWidth="1"/>
    <col min="9223" max="9224" width="6" style="19" bestFit="1" customWidth="1"/>
    <col min="9225" max="9457" width="8.796875" style="19"/>
    <col min="9458" max="9459" width="4.69921875" style="19" customWidth="1"/>
    <col min="9460" max="9460" width="40.296875" style="19" customWidth="1"/>
    <col min="9461" max="9461" width="0" style="19" hidden="1" customWidth="1"/>
    <col min="9462" max="9462" width="16.296875" style="19" customWidth="1"/>
    <col min="9463" max="9463" width="21.09765625" style="19" customWidth="1"/>
    <col min="9464" max="9464" width="5.8984375" style="19" customWidth="1"/>
    <col min="9465" max="9465" width="8.296875" style="19" customWidth="1"/>
    <col min="9466" max="9466" width="80" style="19" customWidth="1"/>
    <col min="9467" max="9468" width="11.3984375" style="19" bestFit="1" customWidth="1"/>
    <col min="9469" max="9469" width="12.09765625" style="19" bestFit="1" customWidth="1"/>
    <col min="9470" max="9471" width="7.3984375" style="19" bestFit="1" customWidth="1"/>
    <col min="9472" max="9472" width="8" style="19" bestFit="1" customWidth="1"/>
    <col min="9473" max="9473" width="6.3984375" style="19" bestFit="1" customWidth="1"/>
    <col min="9474" max="9474" width="8" style="19" bestFit="1" customWidth="1"/>
    <col min="9475" max="9475" width="6.3984375" style="19" bestFit="1" customWidth="1"/>
    <col min="9476" max="9477" width="6" style="19" bestFit="1" customWidth="1"/>
    <col min="9478" max="9478" width="8.3984375" style="19" bestFit="1" customWidth="1"/>
    <col min="9479" max="9480" width="6" style="19" bestFit="1" customWidth="1"/>
    <col min="9481" max="9713" width="8.796875" style="19"/>
    <col min="9714" max="9715" width="4.69921875" style="19" customWidth="1"/>
    <col min="9716" max="9716" width="40.296875" style="19" customWidth="1"/>
    <col min="9717" max="9717" width="0" style="19" hidden="1" customWidth="1"/>
    <col min="9718" max="9718" width="16.296875" style="19" customWidth="1"/>
    <col min="9719" max="9719" width="21.09765625" style="19" customWidth="1"/>
    <col min="9720" max="9720" width="5.8984375" style="19" customWidth="1"/>
    <col min="9721" max="9721" width="8.296875" style="19" customWidth="1"/>
    <col min="9722" max="9722" width="80" style="19" customWidth="1"/>
    <col min="9723" max="9724" width="11.3984375" style="19" bestFit="1" customWidth="1"/>
    <col min="9725" max="9725" width="12.09765625" style="19" bestFit="1" customWidth="1"/>
    <col min="9726" max="9727" width="7.3984375" style="19" bestFit="1" customWidth="1"/>
    <col min="9728" max="9728" width="8" style="19" bestFit="1" customWidth="1"/>
    <col min="9729" max="9729" width="6.3984375" style="19" bestFit="1" customWidth="1"/>
    <col min="9730" max="9730" width="8" style="19" bestFit="1" customWidth="1"/>
    <col min="9731" max="9731" width="6.3984375" style="19" bestFit="1" customWidth="1"/>
    <col min="9732" max="9733" width="6" style="19" bestFit="1" customWidth="1"/>
    <col min="9734" max="9734" width="8.3984375" style="19" bestFit="1" customWidth="1"/>
    <col min="9735" max="9736" width="6" style="19" bestFit="1" customWidth="1"/>
    <col min="9737" max="9969" width="8.796875" style="19"/>
    <col min="9970" max="9971" width="4.69921875" style="19" customWidth="1"/>
    <col min="9972" max="9972" width="40.296875" style="19" customWidth="1"/>
    <col min="9973" max="9973" width="0" style="19" hidden="1" customWidth="1"/>
    <col min="9974" max="9974" width="16.296875" style="19" customWidth="1"/>
    <col min="9975" max="9975" width="21.09765625" style="19" customWidth="1"/>
    <col min="9976" max="9976" width="5.8984375" style="19" customWidth="1"/>
    <col min="9977" max="9977" width="8.296875" style="19" customWidth="1"/>
    <col min="9978" max="9978" width="80" style="19" customWidth="1"/>
    <col min="9979" max="9980" width="11.3984375" style="19" bestFit="1" customWidth="1"/>
    <col min="9981" max="9981" width="12.09765625" style="19" bestFit="1" customWidth="1"/>
    <col min="9982" max="9983" width="7.3984375" style="19" bestFit="1" customWidth="1"/>
    <col min="9984" max="9984" width="8" style="19" bestFit="1" customWidth="1"/>
    <col min="9985" max="9985" width="6.3984375" style="19" bestFit="1" customWidth="1"/>
    <col min="9986" max="9986" width="8" style="19" bestFit="1" customWidth="1"/>
    <col min="9987" max="9987" width="6.3984375" style="19" bestFit="1" customWidth="1"/>
    <col min="9988" max="9989" width="6" style="19" bestFit="1" customWidth="1"/>
    <col min="9990" max="9990" width="8.3984375" style="19" bestFit="1" customWidth="1"/>
    <col min="9991" max="9992" width="6" style="19" bestFit="1" customWidth="1"/>
    <col min="9993" max="10225" width="8.796875" style="19"/>
    <col min="10226" max="10227" width="4.69921875" style="19" customWidth="1"/>
    <col min="10228" max="10228" width="40.296875" style="19" customWidth="1"/>
    <col min="10229" max="10229" width="0" style="19" hidden="1" customWidth="1"/>
    <col min="10230" max="10230" width="16.296875" style="19" customWidth="1"/>
    <col min="10231" max="10231" width="21.09765625" style="19" customWidth="1"/>
    <col min="10232" max="10232" width="5.8984375" style="19" customWidth="1"/>
    <col min="10233" max="10233" width="8.296875" style="19" customWidth="1"/>
    <col min="10234" max="10234" width="80" style="19" customWidth="1"/>
    <col min="10235" max="10236" width="11.3984375" style="19" bestFit="1" customWidth="1"/>
    <col min="10237" max="10237" width="12.09765625" style="19" bestFit="1" customWidth="1"/>
    <col min="10238" max="10239" width="7.3984375" style="19" bestFit="1" customWidth="1"/>
    <col min="10240" max="10240" width="8" style="19" bestFit="1" customWidth="1"/>
    <col min="10241" max="10241" width="6.3984375" style="19" bestFit="1" customWidth="1"/>
    <col min="10242" max="10242" width="8" style="19" bestFit="1" customWidth="1"/>
    <col min="10243" max="10243" width="6.3984375" style="19" bestFit="1" customWidth="1"/>
    <col min="10244" max="10245" width="6" style="19" bestFit="1" customWidth="1"/>
    <col min="10246" max="10246" width="8.3984375" style="19" bestFit="1" customWidth="1"/>
    <col min="10247" max="10248" width="6" style="19" bestFit="1" customWidth="1"/>
    <col min="10249" max="10481" width="8.796875" style="19"/>
    <col min="10482" max="10483" width="4.69921875" style="19" customWidth="1"/>
    <col min="10484" max="10484" width="40.296875" style="19" customWidth="1"/>
    <col min="10485" max="10485" width="0" style="19" hidden="1" customWidth="1"/>
    <col min="10486" max="10486" width="16.296875" style="19" customWidth="1"/>
    <col min="10487" max="10487" width="21.09765625" style="19" customWidth="1"/>
    <col min="10488" max="10488" width="5.8984375" style="19" customWidth="1"/>
    <col min="10489" max="10489" width="8.296875" style="19" customWidth="1"/>
    <col min="10490" max="10490" width="80" style="19" customWidth="1"/>
    <col min="10491" max="10492" width="11.3984375" style="19" bestFit="1" customWidth="1"/>
    <col min="10493" max="10493" width="12.09765625" style="19" bestFit="1" customWidth="1"/>
    <col min="10494" max="10495" width="7.3984375" style="19" bestFit="1" customWidth="1"/>
    <col min="10496" max="10496" width="8" style="19" bestFit="1" customWidth="1"/>
    <col min="10497" max="10497" width="6.3984375" style="19" bestFit="1" customWidth="1"/>
    <col min="10498" max="10498" width="8" style="19" bestFit="1" customWidth="1"/>
    <col min="10499" max="10499" width="6.3984375" style="19" bestFit="1" customWidth="1"/>
    <col min="10500" max="10501" width="6" style="19" bestFit="1" customWidth="1"/>
    <col min="10502" max="10502" width="8.3984375" style="19" bestFit="1" customWidth="1"/>
    <col min="10503" max="10504" width="6" style="19" bestFit="1" customWidth="1"/>
    <col min="10505" max="10737" width="8.796875" style="19"/>
    <col min="10738" max="10739" width="4.69921875" style="19" customWidth="1"/>
    <col min="10740" max="10740" width="40.296875" style="19" customWidth="1"/>
    <col min="10741" max="10741" width="0" style="19" hidden="1" customWidth="1"/>
    <col min="10742" max="10742" width="16.296875" style="19" customWidth="1"/>
    <col min="10743" max="10743" width="21.09765625" style="19" customWidth="1"/>
    <col min="10744" max="10744" width="5.8984375" style="19" customWidth="1"/>
    <col min="10745" max="10745" width="8.296875" style="19" customWidth="1"/>
    <col min="10746" max="10746" width="80" style="19" customWidth="1"/>
    <col min="10747" max="10748" width="11.3984375" style="19" bestFit="1" customWidth="1"/>
    <col min="10749" max="10749" width="12.09765625" style="19" bestFit="1" customWidth="1"/>
    <col min="10750" max="10751" width="7.3984375" style="19" bestFit="1" customWidth="1"/>
    <col min="10752" max="10752" width="8" style="19" bestFit="1" customWidth="1"/>
    <col min="10753" max="10753" width="6.3984375" style="19" bestFit="1" customWidth="1"/>
    <col min="10754" max="10754" width="8" style="19" bestFit="1" customWidth="1"/>
    <col min="10755" max="10755" width="6.3984375" style="19" bestFit="1" customWidth="1"/>
    <col min="10756" max="10757" width="6" style="19" bestFit="1" customWidth="1"/>
    <col min="10758" max="10758" width="8.3984375" style="19" bestFit="1" customWidth="1"/>
    <col min="10759" max="10760" width="6" style="19" bestFit="1" customWidth="1"/>
    <col min="10761" max="10993" width="8.796875" style="19"/>
    <col min="10994" max="10995" width="4.69921875" style="19" customWidth="1"/>
    <col min="10996" max="10996" width="40.296875" style="19" customWidth="1"/>
    <col min="10997" max="10997" width="0" style="19" hidden="1" customWidth="1"/>
    <col min="10998" max="10998" width="16.296875" style="19" customWidth="1"/>
    <col min="10999" max="10999" width="21.09765625" style="19" customWidth="1"/>
    <col min="11000" max="11000" width="5.8984375" style="19" customWidth="1"/>
    <col min="11001" max="11001" width="8.296875" style="19" customWidth="1"/>
    <col min="11002" max="11002" width="80" style="19" customWidth="1"/>
    <col min="11003" max="11004" width="11.3984375" style="19" bestFit="1" customWidth="1"/>
    <col min="11005" max="11005" width="12.09765625" style="19" bestFit="1" customWidth="1"/>
    <col min="11006" max="11007" width="7.3984375" style="19" bestFit="1" customWidth="1"/>
    <col min="11008" max="11008" width="8" style="19" bestFit="1" customWidth="1"/>
    <col min="11009" max="11009" width="6.3984375" style="19" bestFit="1" customWidth="1"/>
    <col min="11010" max="11010" width="8" style="19" bestFit="1" customWidth="1"/>
    <col min="11011" max="11011" width="6.3984375" style="19" bestFit="1" customWidth="1"/>
    <col min="11012" max="11013" width="6" style="19" bestFit="1" customWidth="1"/>
    <col min="11014" max="11014" width="8.3984375" style="19" bestFit="1" customWidth="1"/>
    <col min="11015" max="11016" width="6" style="19" bestFit="1" customWidth="1"/>
    <col min="11017" max="11249" width="8.796875" style="19"/>
    <col min="11250" max="11251" width="4.69921875" style="19" customWidth="1"/>
    <col min="11252" max="11252" width="40.296875" style="19" customWidth="1"/>
    <col min="11253" max="11253" width="0" style="19" hidden="1" customWidth="1"/>
    <col min="11254" max="11254" width="16.296875" style="19" customWidth="1"/>
    <col min="11255" max="11255" width="21.09765625" style="19" customWidth="1"/>
    <col min="11256" max="11256" width="5.8984375" style="19" customWidth="1"/>
    <col min="11257" max="11257" width="8.296875" style="19" customWidth="1"/>
    <col min="11258" max="11258" width="80" style="19" customWidth="1"/>
    <col min="11259" max="11260" width="11.3984375" style="19" bestFit="1" customWidth="1"/>
    <col min="11261" max="11261" width="12.09765625" style="19" bestFit="1" customWidth="1"/>
    <col min="11262" max="11263" width="7.3984375" style="19" bestFit="1" customWidth="1"/>
    <col min="11264" max="11264" width="8" style="19" bestFit="1" customWidth="1"/>
    <col min="11265" max="11265" width="6.3984375" style="19" bestFit="1" customWidth="1"/>
    <col min="11266" max="11266" width="8" style="19" bestFit="1" customWidth="1"/>
    <col min="11267" max="11267" width="6.3984375" style="19" bestFit="1" customWidth="1"/>
    <col min="11268" max="11269" width="6" style="19" bestFit="1" customWidth="1"/>
    <col min="11270" max="11270" width="8.3984375" style="19" bestFit="1" customWidth="1"/>
    <col min="11271" max="11272" width="6" style="19" bestFit="1" customWidth="1"/>
    <col min="11273" max="11505" width="8.796875" style="19"/>
    <col min="11506" max="11507" width="4.69921875" style="19" customWidth="1"/>
    <col min="11508" max="11508" width="40.296875" style="19" customWidth="1"/>
    <col min="11509" max="11509" width="0" style="19" hidden="1" customWidth="1"/>
    <col min="11510" max="11510" width="16.296875" style="19" customWidth="1"/>
    <col min="11511" max="11511" width="21.09765625" style="19" customWidth="1"/>
    <col min="11512" max="11512" width="5.8984375" style="19" customWidth="1"/>
    <col min="11513" max="11513" width="8.296875" style="19" customWidth="1"/>
    <col min="11514" max="11514" width="80" style="19" customWidth="1"/>
    <col min="11515" max="11516" width="11.3984375" style="19" bestFit="1" customWidth="1"/>
    <col min="11517" max="11517" width="12.09765625" style="19" bestFit="1" customWidth="1"/>
    <col min="11518" max="11519" width="7.3984375" style="19" bestFit="1" customWidth="1"/>
    <col min="11520" max="11520" width="8" style="19" bestFit="1" customWidth="1"/>
    <col min="11521" max="11521" width="6.3984375" style="19" bestFit="1" customWidth="1"/>
    <col min="11522" max="11522" width="8" style="19" bestFit="1" customWidth="1"/>
    <col min="11523" max="11523" width="6.3984375" style="19" bestFit="1" customWidth="1"/>
    <col min="11524" max="11525" width="6" style="19" bestFit="1" customWidth="1"/>
    <col min="11526" max="11526" width="8.3984375" style="19" bestFit="1" customWidth="1"/>
    <col min="11527" max="11528" width="6" style="19" bestFit="1" customWidth="1"/>
    <col min="11529" max="11761" width="8.796875" style="19"/>
    <col min="11762" max="11763" width="4.69921875" style="19" customWidth="1"/>
    <col min="11764" max="11764" width="40.296875" style="19" customWidth="1"/>
    <col min="11765" max="11765" width="0" style="19" hidden="1" customWidth="1"/>
    <col min="11766" max="11766" width="16.296875" style="19" customWidth="1"/>
    <col min="11767" max="11767" width="21.09765625" style="19" customWidth="1"/>
    <col min="11768" max="11768" width="5.8984375" style="19" customWidth="1"/>
    <col min="11769" max="11769" width="8.296875" style="19" customWidth="1"/>
    <col min="11770" max="11770" width="80" style="19" customWidth="1"/>
    <col min="11771" max="11772" width="11.3984375" style="19" bestFit="1" customWidth="1"/>
    <col min="11773" max="11773" width="12.09765625" style="19" bestFit="1" customWidth="1"/>
    <col min="11774" max="11775" width="7.3984375" style="19" bestFit="1" customWidth="1"/>
    <col min="11776" max="11776" width="8" style="19" bestFit="1" customWidth="1"/>
    <col min="11777" max="11777" width="6.3984375" style="19" bestFit="1" customWidth="1"/>
    <col min="11778" max="11778" width="8" style="19" bestFit="1" customWidth="1"/>
    <col min="11779" max="11779" width="6.3984375" style="19" bestFit="1" customWidth="1"/>
    <col min="11780" max="11781" width="6" style="19" bestFit="1" customWidth="1"/>
    <col min="11782" max="11782" width="8.3984375" style="19" bestFit="1" customWidth="1"/>
    <col min="11783" max="11784" width="6" style="19" bestFit="1" customWidth="1"/>
    <col min="11785" max="12017" width="8.796875" style="19"/>
    <col min="12018" max="12019" width="4.69921875" style="19" customWidth="1"/>
    <col min="12020" max="12020" width="40.296875" style="19" customWidth="1"/>
    <col min="12021" max="12021" width="0" style="19" hidden="1" customWidth="1"/>
    <col min="12022" max="12022" width="16.296875" style="19" customWidth="1"/>
    <col min="12023" max="12023" width="21.09765625" style="19" customWidth="1"/>
    <col min="12024" max="12024" width="5.8984375" style="19" customWidth="1"/>
    <col min="12025" max="12025" width="8.296875" style="19" customWidth="1"/>
    <col min="12026" max="12026" width="80" style="19" customWidth="1"/>
    <col min="12027" max="12028" width="11.3984375" style="19" bestFit="1" customWidth="1"/>
    <col min="12029" max="12029" width="12.09765625" style="19" bestFit="1" customWidth="1"/>
    <col min="12030" max="12031" width="7.3984375" style="19" bestFit="1" customWidth="1"/>
    <col min="12032" max="12032" width="8" style="19" bestFit="1" customWidth="1"/>
    <col min="12033" max="12033" width="6.3984375" style="19" bestFit="1" customWidth="1"/>
    <col min="12034" max="12034" width="8" style="19" bestFit="1" customWidth="1"/>
    <col min="12035" max="12035" width="6.3984375" style="19" bestFit="1" customWidth="1"/>
    <col min="12036" max="12037" width="6" style="19" bestFit="1" customWidth="1"/>
    <col min="12038" max="12038" width="8.3984375" style="19" bestFit="1" customWidth="1"/>
    <col min="12039" max="12040" width="6" style="19" bestFit="1" customWidth="1"/>
    <col min="12041" max="12273" width="8.796875" style="19"/>
    <col min="12274" max="12275" width="4.69921875" style="19" customWidth="1"/>
    <col min="12276" max="12276" width="40.296875" style="19" customWidth="1"/>
    <col min="12277" max="12277" width="0" style="19" hidden="1" customWidth="1"/>
    <col min="12278" max="12278" width="16.296875" style="19" customWidth="1"/>
    <col min="12279" max="12279" width="21.09765625" style="19" customWidth="1"/>
    <col min="12280" max="12280" width="5.8984375" style="19" customWidth="1"/>
    <col min="12281" max="12281" width="8.296875" style="19" customWidth="1"/>
    <col min="12282" max="12282" width="80" style="19" customWidth="1"/>
    <col min="12283" max="12284" width="11.3984375" style="19" bestFit="1" customWidth="1"/>
    <col min="12285" max="12285" width="12.09765625" style="19" bestFit="1" customWidth="1"/>
    <col min="12286" max="12287" width="7.3984375" style="19" bestFit="1" customWidth="1"/>
    <col min="12288" max="12288" width="8" style="19" bestFit="1" customWidth="1"/>
    <col min="12289" max="12289" width="6.3984375" style="19" bestFit="1" customWidth="1"/>
    <col min="12290" max="12290" width="8" style="19" bestFit="1" customWidth="1"/>
    <col min="12291" max="12291" width="6.3984375" style="19" bestFit="1" customWidth="1"/>
    <col min="12292" max="12293" width="6" style="19" bestFit="1" customWidth="1"/>
    <col min="12294" max="12294" width="8.3984375" style="19" bestFit="1" customWidth="1"/>
    <col min="12295" max="12296" width="6" style="19" bestFit="1" customWidth="1"/>
    <col min="12297" max="12529" width="8.796875" style="19"/>
    <col min="12530" max="12531" width="4.69921875" style="19" customWidth="1"/>
    <col min="12532" max="12532" width="40.296875" style="19" customWidth="1"/>
    <col min="12533" max="12533" width="0" style="19" hidden="1" customWidth="1"/>
    <col min="12534" max="12534" width="16.296875" style="19" customWidth="1"/>
    <col min="12535" max="12535" width="21.09765625" style="19" customWidth="1"/>
    <col min="12536" max="12536" width="5.8984375" style="19" customWidth="1"/>
    <col min="12537" max="12537" width="8.296875" style="19" customWidth="1"/>
    <col min="12538" max="12538" width="80" style="19" customWidth="1"/>
    <col min="12539" max="12540" width="11.3984375" style="19" bestFit="1" customWidth="1"/>
    <col min="12541" max="12541" width="12.09765625" style="19" bestFit="1" customWidth="1"/>
    <col min="12542" max="12543" width="7.3984375" style="19" bestFit="1" customWidth="1"/>
    <col min="12544" max="12544" width="8" style="19" bestFit="1" customWidth="1"/>
    <col min="12545" max="12545" width="6.3984375" style="19" bestFit="1" customWidth="1"/>
    <col min="12546" max="12546" width="8" style="19" bestFit="1" customWidth="1"/>
    <col min="12547" max="12547" width="6.3984375" style="19" bestFit="1" customWidth="1"/>
    <col min="12548" max="12549" width="6" style="19" bestFit="1" customWidth="1"/>
    <col min="12550" max="12550" width="8.3984375" style="19" bestFit="1" customWidth="1"/>
    <col min="12551" max="12552" width="6" style="19" bestFit="1" customWidth="1"/>
    <col min="12553" max="12785" width="8.796875" style="19"/>
    <col min="12786" max="12787" width="4.69921875" style="19" customWidth="1"/>
    <col min="12788" max="12788" width="40.296875" style="19" customWidth="1"/>
    <col min="12789" max="12789" width="0" style="19" hidden="1" customWidth="1"/>
    <col min="12790" max="12790" width="16.296875" style="19" customWidth="1"/>
    <col min="12791" max="12791" width="21.09765625" style="19" customWidth="1"/>
    <col min="12792" max="12792" width="5.8984375" style="19" customWidth="1"/>
    <col min="12793" max="12793" width="8.296875" style="19" customWidth="1"/>
    <col min="12794" max="12794" width="80" style="19" customWidth="1"/>
    <col min="12795" max="12796" width="11.3984375" style="19" bestFit="1" customWidth="1"/>
    <col min="12797" max="12797" width="12.09765625" style="19" bestFit="1" customWidth="1"/>
    <col min="12798" max="12799" width="7.3984375" style="19" bestFit="1" customWidth="1"/>
    <col min="12800" max="12800" width="8" style="19" bestFit="1" customWidth="1"/>
    <col min="12801" max="12801" width="6.3984375" style="19" bestFit="1" customWidth="1"/>
    <col min="12802" max="12802" width="8" style="19" bestFit="1" customWidth="1"/>
    <col min="12803" max="12803" width="6.3984375" style="19" bestFit="1" customWidth="1"/>
    <col min="12804" max="12805" width="6" style="19" bestFit="1" customWidth="1"/>
    <col min="12806" max="12806" width="8.3984375" style="19" bestFit="1" customWidth="1"/>
    <col min="12807" max="12808" width="6" style="19" bestFit="1" customWidth="1"/>
    <col min="12809" max="13041" width="8.796875" style="19"/>
    <col min="13042" max="13043" width="4.69921875" style="19" customWidth="1"/>
    <col min="13044" max="13044" width="40.296875" style="19" customWidth="1"/>
    <col min="13045" max="13045" width="0" style="19" hidden="1" customWidth="1"/>
    <col min="13046" max="13046" width="16.296875" style="19" customWidth="1"/>
    <col min="13047" max="13047" width="21.09765625" style="19" customWidth="1"/>
    <col min="13048" max="13048" width="5.8984375" style="19" customWidth="1"/>
    <col min="13049" max="13049" width="8.296875" style="19" customWidth="1"/>
    <col min="13050" max="13050" width="80" style="19" customWidth="1"/>
    <col min="13051" max="13052" width="11.3984375" style="19" bestFit="1" customWidth="1"/>
    <col min="13053" max="13053" width="12.09765625" style="19" bestFit="1" customWidth="1"/>
    <col min="13054" max="13055" width="7.3984375" style="19" bestFit="1" customWidth="1"/>
    <col min="13056" max="13056" width="8" style="19" bestFit="1" customWidth="1"/>
    <col min="13057" max="13057" width="6.3984375" style="19" bestFit="1" customWidth="1"/>
    <col min="13058" max="13058" width="8" style="19" bestFit="1" customWidth="1"/>
    <col min="13059" max="13059" width="6.3984375" style="19" bestFit="1" customWidth="1"/>
    <col min="13060" max="13061" width="6" style="19" bestFit="1" customWidth="1"/>
    <col min="13062" max="13062" width="8.3984375" style="19" bestFit="1" customWidth="1"/>
    <col min="13063" max="13064" width="6" style="19" bestFit="1" customWidth="1"/>
    <col min="13065" max="13297" width="8.796875" style="19"/>
    <col min="13298" max="13299" width="4.69921875" style="19" customWidth="1"/>
    <col min="13300" max="13300" width="40.296875" style="19" customWidth="1"/>
    <col min="13301" max="13301" width="0" style="19" hidden="1" customWidth="1"/>
    <col min="13302" max="13302" width="16.296875" style="19" customWidth="1"/>
    <col min="13303" max="13303" width="21.09765625" style="19" customWidth="1"/>
    <col min="13304" max="13304" width="5.8984375" style="19" customWidth="1"/>
    <col min="13305" max="13305" width="8.296875" style="19" customWidth="1"/>
    <col min="13306" max="13306" width="80" style="19" customWidth="1"/>
    <col min="13307" max="13308" width="11.3984375" style="19" bestFit="1" customWidth="1"/>
    <col min="13309" max="13309" width="12.09765625" style="19" bestFit="1" customWidth="1"/>
    <col min="13310" max="13311" width="7.3984375" style="19" bestFit="1" customWidth="1"/>
    <col min="13312" max="13312" width="8" style="19" bestFit="1" customWidth="1"/>
    <col min="13313" max="13313" width="6.3984375" style="19" bestFit="1" customWidth="1"/>
    <col min="13314" max="13314" width="8" style="19" bestFit="1" customWidth="1"/>
    <col min="13315" max="13315" width="6.3984375" style="19" bestFit="1" customWidth="1"/>
    <col min="13316" max="13317" width="6" style="19" bestFit="1" customWidth="1"/>
    <col min="13318" max="13318" width="8.3984375" style="19" bestFit="1" customWidth="1"/>
    <col min="13319" max="13320" width="6" style="19" bestFit="1" customWidth="1"/>
    <col min="13321" max="13553" width="8.796875" style="19"/>
    <col min="13554" max="13555" width="4.69921875" style="19" customWidth="1"/>
    <col min="13556" max="13556" width="40.296875" style="19" customWidth="1"/>
    <col min="13557" max="13557" width="0" style="19" hidden="1" customWidth="1"/>
    <col min="13558" max="13558" width="16.296875" style="19" customWidth="1"/>
    <col min="13559" max="13559" width="21.09765625" style="19" customWidth="1"/>
    <col min="13560" max="13560" width="5.8984375" style="19" customWidth="1"/>
    <col min="13561" max="13561" width="8.296875" style="19" customWidth="1"/>
    <col min="13562" max="13562" width="80" style="19" customWidth="1"/>
    <col min="13563" max="13564" width="11.3984375" style="19" bestFit="1" customWidth="1"/>
    <col min="13565" max="13565" width="12.09765625" style="19" bestFit="1" customWidth="1"/>
    <col min="13566" max="13567" width="7.3984375" style="19" bestFit="1" customWidth="1"/>
    <col min="13568" max="13568" width="8" style="19" bestFit="1" customWidth="1"/>
    <col min="13569" max="13569" width="6.3984375" style="19" bestFit="1" customWidth="1"/>
    <col min="13570" max="13570" width="8" style="19" bestFit="1" customWidth="1"/>
    <col min="13571" max="13571" width="6.3984375" style="19" bestFit="1" customWidth="1"/>
    <col min="13572" max="13573" width="6" style="19" bestFit="1" customWidth="1"/>
    <col min="13574" max="13574" width="8.3984375" style="19" bestFit="1" customWidth="1"/>
    <col min="13575" max="13576" width="6" style="19" bestFit="1" customWidth="1"/>
    <col min="13577" max="13809" width="8.796875" style="19"/>
    <col min="13810" max="13811" width="4.69921875" style="19" customWidth="1"/>
    <col min="13812" max="13812" width="40.296875" style="19" customWidth="1"/>
    <col min="13813" max="13813" width="0" style="19" hidden="1" customWidth="1"/>
    <col min="13814" max="13814" width="16.296875" style="19" customWidth="1"/>
    <col min="13815" max="13815" width="21.09765625" style="19" customWidth="1"/>
    <col min="13816" max="13816" width="5.8984375" style="19" customWidth="1"/>
    <col min="13817" max="13817" width="8.296875" style="19" customWidth="1"/>
    <col min="13818" max="13818" width="80" style="19" customWidth="1"/>
    <col min="13819" max="13820" width="11.3984375" style="19" bestFit="1" customWidth="1"/>
    <col min="13821" max="13821" width="12.09765625" style="19" bestFit="1" customWidth="1"/>
    <col min="13822" max="13823" width="7.3984375" style="19" bestFit="1" customWidth="1"/>
    <col min="13824" max="13824" width="8" style="19" bestFit="1" customWidth="1"/>
    <col min="13825" max="13825" width="6.3984375" style="19" bestFit="1" customWidth="1"/>
    <col min="13826" max="13826" width="8" style="19" bestFit="1" customWidth="1"/>
    <col min="13827" max="13827" width="6.3984375" style="19" bestFit="1" customWidth="1"/>
    <col min="13828" max="13829" width="6" style="19" bestFit="1" customWidth="1"/>
    <col min="13830" max="13830" width="8.3984375" style="19" bestFit="1" customWidth="1"/>
    <col min="13831" max="13832" width="6" style="19" bestFit="1" customWidth="1"/>
    <col min="13833" max="14065" width="8.796875" style="19"/>
    <col min="14066" max="14067" width="4.69921875" style="19" customWidth="1"/>
    <col min="14068" max="14068" width="40.296875" style="19" customWidth="1"/>
    <col min="14069" max="14069" width="0" style="19" hidden="1" customWidth="1"/>
    <col min="14070" max="14070" width="16.296875" style="19" customWidth="1"/>
    <col min="14071" max="14071" width="21.09765625" style="19" customWidth="1"/>
    <col min="14072" max="14072" width="5.8984375" style="19" customWidth="1"/>
    <col min="14073" max="14073" width="8.296875" style="19" customWidth="1"/>
    <col min="14074" max="14074" width="80" style="19" customWidth="1"/>
    <col min="14075" max="14076" width="11.3984375" style="19" bestFit="1" customWidth="1"/>
    <col min="14077" max="14077" width="12.09765625" style="19" bestFit="1" customWidth="1"/>
    <col min="14078" max="14079" width="7.3984375" style="19" bestFit="1" customWidth="1"/>
    <col min="14080" max="14080" width="8" style="19" bestFit="1" customWidth="1"/>
    <col min="14081" max="14081" width="6.3984375" style="19" bestFit="1" customWidth="1"/>
    <col min="14082" max="14082" width="8" style="19" bestFit="1" customWidth="1"/>
    <col min="14083" max="14083" width="6.3984375" style="19" bestFit="1" customWidth="1"/>
    <col min="14084" max="14085" width="6" style="19" bestFit="1" customWidth="1"/>
    <col min="14086" max="14086" width="8.3984375" style="19" bestFit="1" customWidth="1"/>
    <col min="14087" max="14088" width="6" style="19" bestFit="1" customWidth="1"/>
    <col min="14089" max="14321" width="8.796875" style="19"/>
    <col min="14322" max="14323" width="4.69921875" style="19" customWidth="1"/>
    <col min="14324" max="14324" width="40.296875" style="19" customWidth="1"/>
    <col min="14325" max="14325" width="0" style="19" hidden="1" customWidth="1"/>
    <col min="14326" max="14326" width="16.296875" style="19" customWidth="1"/>
    <col min="14327" max="14327" width="21.09765625" style="19" customWidth="1"/>
    <col min="14328" max="14328" width="5.8984375" style="19" customWidth="1"/>
    <col min="14329" max="14329" width="8.296875" style="19" customWidth="1"/>
    <col min="14330" max="14330" width="80" style="19" customWidth="1"/>
    <col min="14331" max="14332" width="11.3984375" style="19" bestFit="1" customWidth="1"/>
    <col min="14333" max="14333" width="12.09765625" style="19" bestFit="1" customWidth="1"/>
    <col min="14334" max="14335" width="7.3984375" style="19" bestFit="1" customWidth="1"/>
    <col min="14336" max="14336" width="8" style="19" bestFit="1" customWidth="1"/>
    <col min="14337" max="14337" width="6.3984375" style="19" bestFit="1" customWidth="1"/>
    <col min="14338" max="14338" width="8" style="19" bestFit="1" customWidth="1"/>
    <col min="14339" max="14339" width="6.3984375" style="19" bestFit="1" customWidth="1"/>
    <col min="14340" max="14341" width="6" style="19" bestFit="1" customWidth="1"/>
    <col min="14342" max="14342" width="8.3984375" style="19" bestFit="1" customWidth="1"/>
    <col min="14343" max="14344" width="6" style="19" bestFit="1" customWidth="1"/>
    <col min="14345" max="14577" width="8.796875" style="19"/>
    <col min="14578" max="14579" width="4.69921875" style="19" customWidth="1"/>
    <col min="14580" max="14580" width="40.296875" style="19" customWidth="1"/>
    <col min="14581" max="14581" width="0" style="19" hidden="1" customWidth="1"/>
    <col min="14582" max="14582" width="16.296875" style="19" customWidth="1"/>
    <col min="14583" max="14583" width="21.09765625" style="19" customWidth="1"/>
    <col min="14584" max="14584" width="5.8984375" style="19" customWidth="1"/>
    <col min="14585" max="14585" width="8.296875" style="19" customWidth="1"/>
    <col min="14586" max="14586" width="80" style="19" customWidth="1"/>
    <col min="14587" max="14588" width="11.3984375" style="19" bestFit="1" customWidth="1"/>
    <col min="14589" max="14589" width="12.09765625" style="19" bestFit="1" customWidth="1"/>
    <col min="14590" max="14591" width="7.3984375" style="19" bestFit="1" customWidth="1"/>
    <col min="14592" max="14592" width="8" style="19" bestFit="1" customWidth="1"/>
    <col min="14593" max="14593" width="6.3984375" style="19" bestFit="1" customWidth="1"/>
    <col min="14594" max="14594" width="8" style="19" bestFit="1" customWidth="1"/>
    <col min="14595" max="14595" width="6.3984375" style="19" bestFit="1" customWidth="1"/>
    <col min="14596" max="14597" width="6" style="19" bestFit="1" customWidth="1"/>
    <col min="14598" max="14598" width="8.3984375" style="19" bestFit="1" customWidth="1"/>
    <col min="14599" max="14600" width="6" style="19" bestFit="1" customWidth="1"/>
    <col min="14601" max="14833" width="8.796875" style="19"/>
    <col min="14834" max="14835" width="4.69921875" style="19" customWidth="1"/>
    <col min="14836" max="14836" width="40.296875" style="19" customWidth="1"/>
    <col min="14837" max="14837" width="0" style="19" hidden="1" customWidth="1"/>
    <col min="14838" max="14838" width="16.296875" style="19" customWidth="1"/>
    <col min="14839" max="14839" width="21.09765625" style="19" customWidth="1"/>
    <col min="14840" max="14840" width="5.8984375" style="19" customWidth="1"/>
    <col min="14841" max="14841" width="8.296875" style="19" customWidth="1"/>
    <col min="14842" max="14842" width="80" style="19" customWidth="1"/>
    <col min="14843" max="14844" width="11.3984375" style="19" bestFit="1" customWidth="1"/>
    <col min="14845" max="14845" width="12.09765625" style="19" bestFit="1" customWidth="1"/>
    <col min="14846" max="14847" width="7.3984375" style="19" bestFit="1" customWidth="1"/>
    <col min="14848" max="14848" width="8" style="19" bestFit="1" customWidth="1"/>
    <col min="14849" max="14849" width="6.3984375" style="19" bestFit="1" customWidth="1"/>
    <col min="14850" max="14850" width="8" style="19" bestFit="1" customWidth="1"/>
    <col min="14851" max="14851" width="6.3984375" style="19" bestFit="1" customWidth="1"/>
    <col min="14852" max="14853" width="6" style="19" bestFit="1" customWidth="1"/>
    <col min="14854" max="14854" width="8.3984375" style="19" bestFit="1" customWidth="1"/>
    <col min="14855" max="14856" width="6" style="19" bestFit="1" customWidth="1"/>
    <col min="14857" max="15089" width="8.796875" style="19"/>
    <col min="15090" max="15091" width="4.69921875" style="19" customWidth="1"/>
    <col min="15092" max="15092" width="40.296875" style="19" customWidth="1"/>
    <col min="15093" max="15093" width="0" style="19" hidden="1" customWidth="1"/>
    <col min="15094" max="15094" width="16.296875" style="19" customWidth="1"/>
    <col min="15095" max="15095" width="21.09765625" style="19" customWidth="1"/>
    <col min="15096" max="15096" width="5.8984375" style="19" customWidth="1"/>
    <col min="15097" max="15097" width="8.296875" style="19" customWidth="1"/>
    <col min="15098" max="15098" width="80" style="19" customWidth="1"/>
    <col min="15099" max="15100" width="11.3984375" style="19" bestFit="1" customWidth="1"/>
    <col min="15101" max="15101" width="12.09765625" style="19" bestFit="1" customWidth="1"/>
    <col min="15102" max="15103" width="7.3984375" style="19" bestFit="1" customWidth="1"/>
    <col min="15104" max="15104" width="8" style="19" bestFit="1" customWidth="1"/>
    <col min="15105" max="15105" width="6.3984375" style="19" bestFit="1" customWidth="1"/>
    <col min="15106" max="15106" width="8" style="19" bestFit="1" customWidth="1"/>
    <col min="15107" max="15107" width="6.3984375" style="19" bestFit="1" customWidth="1"/>
    <col min="15108" max="15109" width="6" style="19" bestFit="1" customWidth="1"/>
    <col min="15110" max="15110" width="8.3984375" style="19" bestFit="1" customWidth="1"/>
    <col min="15111" max="15112" width="6" style="19" bestFit="1" customWidth="1"/>
    <col min="15113" max="15345" width="8.796875" style="19"/>
    <col min="15346" max="15347" width="4.69921875" style="19" customWidth="1"/>
    <col min="15348" max="15348" width="40.296875" style="19" customWidth="1"/>
    <col min="15349" max="15349" width="0" style="19" hidden="1" customWidth="1"/>
    <col min="15350" max="15350" width="16.296875" style="19" customWidth="1"/>
    <col min="15351" max="15351" width="21.09765625" style="19" customWidth="1"/>
    <col min="15352" max="15352" width="5.8984375" style="19" customWidth="1"/>
    <col min="15353" max="15353" width="8.296875" style="19" customWidth="1"/>
    <col min="15354" max="15354" width="80" style="19" customWidth="1"/>
    <col min="15355" max="15356" width="11.3984375" style="19" bestFit="1" customWidth="1"/>
    <col min="15357" max="15357" width="12.09765625" style="19" bestFit="1" customWidth="1"/>
    <col min="15358" max="15359" width="7.3984375" style="19" bestFit="1" customWidth="1"/>
    <col min="15360" max="15360" width="8" style="19" bestFit="1" customWidth="1"/>
    <col min="15361" max="15361" width="6.3984375" style="19" bestFit="1" customWidth="1"/>
    <col min="15362" max="15362" width="8" style="19" bestFit="1" customWidth="1"/>
    <col min="15363" max="15363" width="6.3984375" style="19" bestFit="1" customWidth="1"/>
    <col min="15364" max="15365" width="6" style="19" bestFit="1" customWidth="1"/>
    <col min="15366" max="15366" width="8.3984375" style="19" bestFit="1" customWidth="1"/>
    <col min="15367" max="15368" width="6" style="19" bestFit="1" customWidth="1"/>
    <col min="15369" max="15601" width="8.796875" style="19"/>
    <col min="15602" max="15603" width="4.69921875" style="19" customWidth="1"/>
    <col min="15604" max="15604" width="40.296875" style="19" customWidth="1"/>
    <col min="15605" max="15605" width="0" style="19" hidden="1" customWidth="1"/>
    <col min="15606" max="15606" width="16.296875" style="19" customWidth="1"/>
    <col min="15607" max="15607" width="21.09765625" style="19" customWidth="1"/>
    <col min="15608" max="15608" width="5.8984375" style="19" customWidth="1"/>
    <col min="15609" max="15609" width="8.296875" style="19" customWidth="1"/>
    <col min="15610" max="15610" width="80" style="19" customWidth="1"/>
    <col min="15611" max="15612" width="11.3984375" style="19" bestFit="1" customWidth="1"/>
    <col min="15613" max="15613" width="12.09765625" style="19" bestFit="1" customWidth="1"/>
    <col min="15614" max="15615" width="7.3984375" style="19" bestFit="1" customWidth="1"/>
    <col min="15616" max="15616" width="8" style="19" bestFit="1" customWidth="1"/>
    <col min="15617" max="15617" width="6.3984375" style="19" bestFit="1" customWidth="1"/>
    <col min="15618" max="15618" width="8" style="19" bestFit="1" customWidth="1"/>
    <col min="15619" max="15619" width="6.3984375" style="19" bestFit="1" customWidth="1"/>
    <col min="15620" max="15621" width="6" style="19" bestFit="1" customWidth="1"/>
    <col min="15622" max="15622" width="8.3984375" style="19" bestFit="1" customWidth="1"/>
    <col min="15623" max="15624" width="6" style="19" bestFit="1" customWidth="1"/>
    <col min="15625" max="15857" width="8.796875" style="19"/>
    <col min="15858" max="15859" width="4.69921875" style="19" customWidth="1"/>
    <col min="15860" max="15860" width="40.296875" style="19" customWidth="1"/>
    <col min="15861" max="15861" width="0" style="19" hidden="1" customWidth="1"/>
    <col min="15862" max="15862" width="16.296875" style="19" customWidth="1"/>
    <col min="15863" max="15863" width="21.09765625" style="19" customWidth="1"/>
    <col min="15864" max="15864" width="5.8984375" style="19" customWidth="1"/>
    <col min="15865" max="15865" width="8.296875" style="19" customWidth="1"/>
    <col min="15866" max="15866" width="80" style="19" customWidth="1"/>
    <col min="15867" max="15868" width="11.3984375" style="19" bestFit="1" customWidth="1"/>
    <col min="15869" max="15869" width="12.09765625" style="19" bestFit="1" customWidth="1"/>
    <col min="15870" max="15871" width="7.3984375" style="19" bestFit="1" customWidth="1"/>
    <col min="15872" max="15872" width="8" style="19" bestFit="1" customWidth="1"/>
    <col min="15873" max="15873" width="6.3984375" style="19" bestFit="1" customWidth="1"/>
    <col min="15874" max="15874" width="8" style="19" bestFit="1" customWidth="1"/>
    <col min="15875" max="15875" width="6.3984375" style="19" bestFit="1" customWidth="1"/>
    <col min="15876" max="15877" width="6" style="19" bestFit="1" customWidth="1"/>
    <col min="15878" max="15878" width="8.3984375" style="19" bestFit="1" customWidth="1"/>
    <col min="15879" max="15880" width="6" style="19" bestFit="1" customWidth="1"/>
    <col min="15881" max="16113" width="8.796875" style="19"/>
    <col min="16114" max="16115" width="4.69921875" style="19" customWidth="1"/>
    <col min="16116" max="16116" width="40.296875" style="19" customWidth="1"/>
    <col min="16117" max="16117" width="0" style="19" hidden="1" customWidth="1"/>
    <col min="16118" max="16118" width="16.296875" style="19" customWidth="1"/>
    <col min="16119" max="16119" width="21.09765625" style="19" customWidth="1"/>
    <col min="16120" max="16120" width="5.8984375" style="19" customWidth="1"/>
    <col min="16121" max="16121" width="8.296875" style="19" customWidth="1"/>
    <col min="16122" max="16122" width="80" style="19" customWidth="1"/>
    <col min="16123" max="16124" width="11.3984375" style="19" bestFit="1" customWidth="1"/>
    <col min="16125" max="16125" width="12.09765625" style="19" bestFit="1" customWidth="1"/>
    <col min="16126" max="16127" width="7.3984375" style="19" bestFit="1" customWidth="1"/>
    <col min="16128" max="16128" width="8" style="19" bestFit="1" customWidth="1"/>
    <col min="16129" max="16129" width="6.3984375" style="19" bestFit="1" customWidth="1"/>
    <col min="16130" max="16130" width="8" style="19" bestFit="1" customWidth="1"/>
    <col min="16131" max="16131" width="6.3984375" style="19" bestFit="1" customWidth="1"/>
    <col min="16132" max="16133" width="6" style="19" bestFit="1" customWidth="1"/>
    <col min="16134" max="16134" width="8.3984375" style="19" bestFit="1" customWidth="1"/>
    <col min="16135" max="16136" width="6" style="19" bestFit="1" customWidth="1"/>
    <col min="16137" max="16384" width="8.796875" style="19"/>
  </cols>
  <sheetData>
    <row r="1" spans="1:10" ht="16.5" x14ac:dyDescent="0.2">
      <c r="A1" s="197" t="s">
        <v>0</v>
      </c>
      <c r="B1" s="197"/>
      <c r="C1" s="197"/>
      <c r="D1" s="197"/>
      <c r="E1" s="197"/>
      <c r="F1" s="197"/>
      <c r="G1" s="197"/>
      <c r="H1" s="197"/>
      <c r="I1" s="1"/>
      <c r="J1" s="1"/>
    </row>
    <row r="2" spans="1:10" ht="16.5" x14ac:dyDescent="0.2">
      <c r="C2" s="4"/>
      <c r="D2" s="5"/>
      <c r="E2" s="5"/>
      <c r="F2" s="4"/>
      <c r="G2" s="6"/>
      <c r="H2" s="7"/>
    </row>
    <row r="3" spans="1:10" ht="12" customHeight="1" x14ac:dyDescent="0.2">
      <c r="A3" s="198" t="s">
        <v>1</v>
      </c>
      <c r="B3" s="198"/>
      <c r="C3" s="198" t="s">
        <v>2</v>
      </c>
      <c r="D3" s="199" t="s">
        <v>3</v>
      </c>
      <c r="E3" s="199" t="s">
        <v>4</v>
      </c>
      <c r="F3" s="200" t="s">
        <v>5</v>
      </c>
      <c r="G3" s="201" t="s">
        <v>6</v>
      </c>
      <c r="H3" s="202" t="s">
        <v>7</v>
      </c>
    </row>
    <row r="4" spans="1:10" ht="12" customHeight="1" x14ac:dyDescent="0.2">
      <c r="A4" s="8" t="s">
        <v>8</v>
      </c>
      <c r="B4" s="8" t="s">
        <v>9</v>
      </c>
      <c r="C4" s="198"/>
      <c r="D4" s="199"/>
      <c r="E4" s="199"/>
      <c r="F4" s="200"/>
      <c r="G4" s="201"/>
      <c r="H4" s="202"/>
    </row>
    <row r="5" spans="1:10" ht="13.5" customHeight="1" x14ac:dyDescent="0.2">
      <c r="A5" s="194" t="s">
        <v>10</v>
      </c>
      <c r="B5" s="194" t="s">
        <v>10</v>
      </c>
      <c r="C5" s="9" t="s">
        <v>11</v>
      </c>
      <c r="D5" s="10"/>
      <c r="E5" s="10" t="s">
        <v>12</v>
      </c>
      <c r="F5" s="11" t="s">
        <v>13</v>
      </c>
      <c r="G5" s="158">
        <v>1</v>
      </c>
      <c r="H5" s="169" t="s">
        <v>14</v>
      </c>
    </row>
    <row r="6" spans="1:10" ht="14.15" customHeight="1" x14ac:dyDescent="0.2">
      <c r="A6" s="192"/>
      <c r="B6" s="192"/>
      <c r="C6" s="12" t="s">
        <v>15</v>
      </c>
      <c r="D6" s="13"/>
      <c r="E6" s="13"/>
      <c r="F6" s="14">
        <v>1</v>
      </c>
      <c r="G6" s="159"/>
      <c r="H6" s="182"/>
    </row>
    <row r="7" spans="1:10" ht="14.15" customHeight="1" x14ac:dyDescent="0.2">
      <c r="A7" s="192"/>
      <c r="B7" s="192"/>
      <c r="C7" s="12"/>
      <c r="D7" s="13"/>
      <c r="E7" s="13" t="s">
        <v>16</v>
      </c>
      <c r="F7" s="14">
        <v>2</v>
      </c>
      <c r="G7" s="159"/>
      <c r="H7" s="182"/>
    </row>
    <row r="8" spans="1:10" ht="14.15" customHeight="1" x14ac:dyDescent="0.2">
      <c r="A8" s="192"/>
      <c r="B8" s="192"/>
      <c r="C8" s="12"/>
      <c r="D8" s="13"/>
      <c r="E8" s="13"/>
      <c r="F8" s="14">
        <v>3</v>
      </c>
      <c r="G8" s="164"/>
      <c r="H8" s="179"/>
    </row>
    <row r="9" spans="1:10" ht="14.15" customHeight="1" x14ac:dyDescent="0.2">
      <c r="A9" s="175" t="s">
        <v>17</v>
      </c>
      <c r="B9" s="175" t="s">
        <v>17</v>
      </c>
      <c r="C9" s="12"/>
      <c r="D9" s="13"/>
      <c r="E9" s="13"/>
      <c r="F9" s="14">
        <v>4</v>
      </c>
      <c r="G9" s="163">
        <v>2</v>
      </c>
      <c r="H9" s="195" t="s">
        <v>18</v>
      </c>
    </row>
    <row r="10" spans="1:10" ht="14.15" customHeight="1" x14ac:dyDescent="0.2">
      <c r="A10" s="175"/>
      <c r="B10" s="175"/>
      <c r="C10" s="12"/>
      <c r="D10" s="13"/>
      <c r="E10" s="13"/>
      <c r="F10" s="15">
        <v>5</v>
      </c>
      <c r="G10" s="164"/>
      <c r="H10" s="196"/>
    </row>
    <row r="11" spans="1:10" ht="14.15" customHeight="1" x14ac:dyDescent="0.2">
      <c r="A11" s="175"/>
      <c r="B11" s="175"/>
      <c r="C11" s="12"/>
      <c r="D11" s="13"/>
      <c r="E11" s="13"/>
      <c r="F11" s="15">
        <v>6</v>
      </c>
      <c r="G11" s="163">
        <v>3</v>
      </c>
      <c r="H11" s="195" t="s">
        <v>19</v>
      </c>
    </row>
    <row r="12" spans="1:10" ht="14.15" customHeight="1" x14ac:dyDescent="0.2">
      <c r="A12" s="175"/>
      <c r="B12" s="175"/>
      <c r="C12" s="12"/>
      <c r="D12" s="13"/>
      <c r="E12" s="13"/>
      <c r="F12" s="16">
        <v>7</v>
      </c>
      <c r="G12" s="168"/>
      <c r="H12" s="172"/>
    </row>
    <row r="13" spans="1:10" ht="14.15" customHeight="1" x14ac:dyDescent="0.2">
      <c r="A13" s="175"/>
      <c r="B13" s="175"/>
      <c r="C13" s="17" t="s">
        <v>11</v>
      </c>
      <c r="D13" s="10"/>
      <c r="E13" s="10" t="s">
        <v>20</v>
      </c>
      <c r="F13" s="11">
        <v>8</v>
      </c>
      <c r="G13" s="158">
        <v>1</v>
      </c>
      <c r="H13" s="169" t="s">
        <v>21</v>
      </c>
    </row>
    <row r="14" spans="1:10" x14ac:dyDescent="0.2">
      <c r="A14" s="175"/>
      <c r="B14" s="175"/>
      <c r="C14" s="12" t="s">
        <v>22</v>
      </c>
      <c r="D14" s="13"/>
      <c r="E14" s="13"/>
      <c r="F14" s="14">
        <v>9</v>
      </c>
      <c r="G14" s="164"/>
      <c r="H14" s="179"/>
    </row>
    <row r="15" spans="1:10" ht="14.15" customHeight="1" x14ac:dyDescent="0.2">
      <c r="A15" s="175"/>
      <c r="B15" s="175"/>
      <c r="C15" s="12"/>
      <c r="D15" s="13"/>
      <c r="E15" s="13"/>
      <c r="F15" s="14">
        <v>10</v>
      </c>
      <c r="G15" s="14">
        <v>2</v>
      </c>
      <c r="H15" s="18" t="s">
        <v>23</v>
      </c>
    </row>
    <row r="16" spans="1:10" ht="14.15" customHeight="1" x14ac:dyDescent="0.2">
      <c r="A16" s="192" t="s">
        <v>24</v>
      </c>
      <c r="B16" s="192" t="s">
        <v>24</v>
      </c>
      <c r="C16" s="12"/>
      <c r="D16" s="13"/>
      <c r="E16" s="13"/>
      <c r="F16" s="14">
        <v>11</v>
      </c>
      <c r="G16" s="14">
        <v>3</v>
      </c>
      <c r="H16" s="18" t="s">
        <v>25</v>
      </c>
    </row>
    <row r="17" spans="1:34" ht="14.15" customHeight="1" x14ac:dyDescent="0.2">
      <c r="A17" s="192"/>
      <c r="B17" s="192"/>
      <c r="C17" s="12"/>
      <c r="D17" s="13"/>
      <c r="E17" s="13" t="s">
        <v>26</v>
      </c>
      <c r="F17" s="14">
        <v>12</v>
      </c>
      <c r="G17" s="163">
        <v>4</v>
      </c>
      <c r="H17" s="176" t="s">
        <v>27</v>
      </c>
    </row>
    <row r="18" spans="1:34" ht="14.15" customHeight="1" x14ac:dyDescent="0.2">
      <c r="A18" s="192"/>
      <c r="B18" s="192"/>
      <c r="C18" s="12"/>
      <c r="D18" s="13"/>
      <c r="E18" s="13"/>
      <c r="F18" s="14">
        <v>13</v>
      </c>
      <c r="G18" s="164"/>
      <c r="H18" s="179"/>
    </row>
    <row r="19" spans="1:34" ht="14.15" customHeight="1" x14ac:dyDescent="0.2">
      <c r="A19" s="192"/>
      <c r="B19" s="192"/>
      <c r="C19" s="12"/>
      <c r="D19" s="13"/>
      <c r="E19" s="13"/>
      <c r="F19" s="14">
        <v>14</v>
      </c>
      <c r="G19" s="163">
        <v>5</v>
      </c>
      <c r="H19" s="176" t="s">
        <v>28</v>
      </c>
    </row>
    <row r="20" spans="1:34" ht="14.15" customHeight="1" x14ac:dyDescent="0.2">
      <c r="A20" s="192"/>
      <c r="B20" s="192"/>
      <c r="C20" s="12"/>
      <c r="D20" s="13"/>
      <c r="E20" s="13"/>
      <c r="F20" s="14">
        <v>15</v>
      </c>
      <c r="G20" s="164"/>
      <c r="H20" s="179"/>
    </row>
    <row r="21" spans="1:34" ht="14.15" customHeight="1" x14ac:dyDescent="0.2">
      <c r="A21" s="193"/>
      <c r="B21" s="193"/>
      <c r="C21" s="12"/>
      <c r="D21" s="13"/>
      <c r="E21" s="13" t="s">
        <v>29</v>
      </c>
      <c r="F21" s="14">
        <v>16</v>
      </c>
      <c r="G21" s="14">
        <v>6</v>
      </c>
      <c r="H21" s="18" t="s">
        <v>30</v>
      </c>
    </row>
    <row r="22" spans="1:34" s="25" customFormat="1" ht="14.15" customHeight="1" x14ac:dyDescent="0.2">
      <c r="A22" s="20" t="s">
        <v>31</v>
      </c>
      <c r="B22" s="20" t="s">
        <v>31</v>
      </c>
      <c r="C22" s="21"/>
      <c r="D22" s="22"/>
      <c r="E22" s="22" t="s">
        <v>32</v>
      </c>
      <c r="F22" s="16">
        <v>17</v>
      </c>
      <c r="G22" s="16">
        <v>7</v>
      </c>
      <c r="H22" s="23" t="s">
        <v>33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ht="14.15" customHeight="1" x14ac:dyDescent="0.2">
      <c r="A23" s="167" t="s">
        <v>34</v>
      </c>
      <c r="B23" s="167" t="s">
        <v>34</v>
      </c>
      <c r="C23" s="12" t="s">
        <v>35</v>
      </c>
      <c r="D23" s="13"/>
      <c r="E23" s="13"/>
      <c r="F23" s="26">
        <v>18</v>
      </c>
      <c r="G23" s="158">
        <v>1</v>
      </c>
      <c r="H23" s="160" t="s">
        <v>36</v>
      </c>
    </row>
    <row r="24" spans="1:34" ht="14.15" customHeight="1" x14ac:dyDescent="0.2">
      <c r="A24" s="167"/>
      <c r="B24" s="167"/>
      <c r="C24" s="12"/>
      <c r="D24" s="13"/>
      <c r="E24" s="13"/>
      <c r="F24" s="14">
        <v>19</v>
      </c>
      <c r="G24" s="164"/>
      <c r="H24" s="173"/>
    </row>
    <row r="25" spans="1:34" ht="14.15" customHeight="1" x14ac:dyDescent="0.2">
      <c r="A25" s="167"/>
      <c r="B25" s="167"/>
      <c r="C25" s="27"/>
      <c r="D25" s="13"/>
      <c r="E25" s="13"/>
      <c r="F25" s="14">
        <v>20</v>
      </c>
      <c r="G25" s="14">
        <v>2</v>
      </c>
      <c r="H25" s="28" t="s">
        <v>37</v>
      </c>
    </row>
    <row r="26" spans="1:34" ht="14.15" customHeight="1" x14ac:dyDescent="0.2">
      <c r="A26" s="167"/>
      <c r="B26" s="167"/>
      <c r="C26" s="12"/>
      <c r="D26" s="13"/>
      <c r="E26" s="13"/>
      <c r="F26" s="16">
        <v>21</v>
      </c>
      <c r="G26" s="16">
        <v>3</v>
      </c>
      <c r="H26" s="29" t="s">
        <v>38</v>
      </c>
    </row>
    <row r="27" spans="1:34" ht="14.15" customHeight="1" x14ac:dyDescent="0.2">
      <c r="A27" s="167"/>
      <c r="B27" s="167"/>
      <c r="C27" s="17" t="s">
        <v>39</v>
      </c>
      <c r="D27" s="10"/>
      <c r="E27" s="10"/>
      <c r="F27" s="11">
        <v>22</v>
      </c>
      <c r="G27" s="158">
        <v>1</v>
      </c>
      <c r="H27" s="190" t="s">
        <v>40</v>
      </c>
    </row>
    <row r="28" spans="1:34" ht="14.15" customHeight="1" x14ac:dyDescent="0.2">
      <c r="A28" s="167"/>
      <c r="B28" s="167"/>
      <c r="C28" s="12"/>
      <c r="D28" s="13"/>
      <c r="E28" s="13"/>
      <c r="F28" s="14">
        <v>23</v>
      </c>
      <c r="G28" s="164"/>
      <c r="H28" s="191"/>
    </row>
    <row r="29" spans="1:34" ht="14.15" customHeight="1" x14ac:dyDescent="0.2">
      <c r="A29" s="167"/>
      <c r="B29" s="167"/>
      <c r="C29" s="12"/>
      <c r="D29" s="13"/>
      <c r="E29" s="13"/>
      <c r="F29" s="14">
        <v>24</v>
      </c>
      <c r="G29" s="15">
        <v>2</v>
      </c>
      <c r="H29" s="30" t="s">
        <v>41</v>
      </c>
    </row>
    <row r="30" spans="1:34" ht="14.15" customHeight="1" x14ac:dyDescent="0.2">
      <c r="A30" s="166" t="s">
        <v>42</v>
      </c>
      <c r="B30" s="166" t="s">
        <v>42</v>
      </c>
      <c r="C30" s="12"/>
      <c r="D30" s="13"/>
      <c r="E30" s="13"/>
      <c r="F30" s="14">
        <v>25</v>
      </c>
      <c r="G30" s="14">
        <v>3</v>
      </c>
      <c r="H30" s="30" t="s">
        <v>43</v>
      </c>
    </row>
    <row r="31" spans="1:34" ht="14.15" customHeight="1" x14ac:dyDescent="0.2">
      <c r="A31" s="166"/>
      <c r="B31" s="166"/>
      <c r="C31" s="12"/>
      <c r="D31" s="13"/>
      <c r="E31" s="13"/>
      <c r="F31" s="14">
        <v>26</v>
      </c>
      <c r="G31" s="14">
        <v>4</v>
      </c>
      <c r="H31" s="30" t="s">
        <v>44</v>
      </c>
    </row>
    <row r="32" spans="1:34" ht="14.15" customHeight="1" x14ac:dyDescent="0.2">
      <c r="A32" s="166"/>
      <c r="B32" s="166"/>
      <c r="C32" s="27"/>
      <c r="D32" s="13"/>
      <c r="E32" s="13"/>
      <c r="F32" s="14">
        <v>27</v>
      </c>
      <c r="G32" s="15">
        <v>5</v>
      </c>
      <c r="H32" s="30" t="s">
        <v>45</v>
      </c>
    </row>
    <row r="33" spans="1:8" ht="14.15" customHeight="1" x14ac:dyDescent="0.2">
      <c r="A33" s="166"/>
      <c r="B33" s="166"/>
      <c r="C33" s="12"/>
      <c r="D33" s="13"/>
      <c r="E33" s="13"/>
      <c r="F33" s="14">
        <v>28</v>
      </c>
      <c r="G33" s="15">
        <v>6</v>
      </c>
      <c r="H33" s="30" t="s">
        <v>46</v>
      </c>
    </row>
    <row r="34" spans="1:8" ht="14.15" customHeight="1" x14ac:dyDescent="0.2">
      <c r="A34" s="166"/>
      <c r="B34" s="166"/>
      <c r="C34" s="21"/>
      <c r="D34" s="22"/>
      <c r="E34" s="22" t="s">
        <v>47</v>
      </c>
      <c r="F34" s="14">
        <v>29</v>
      </c>
      <c r="G34" s="14">
        <v>7</v>
      </c>
      <c r="H34" s="31" t="s">
        <v>48</v>
      </c>
    </row>
    <row r="35" spans="1:8" ht="14.15" customHeight="1" x14ac:dyDescent="0.2">
      <c r="A35" s="189" t="s">
        <v>49</v>
      </c>
      <c r="B35" s="189" t="s">
        <v>49</v>
      </c>
      <c r="C35" s="12" t="s">
        <v>50</v>
      </c>
      <c r="D35" s="32"/>
      <c r="E35" s="13"/>
      <c r="F35" s="11">
        <v>30</v>
      </c>
      <c r="G35" s="158">
        <v>1</v>
      </c>
      <c r="H35" s="169" t="s">
        <v>51</v>
      </c>
    </row>
    <row r="36" spans="1:8" ht="14.15" customHeight="1" x14ac:dyDescent="0.2">
      <c r="A36" s="186"/>
      <c r="B36" s="186"/>
      <c r="C36" s="12"/>
      <c r="D36" s="32"/>
      <c r="E36" s="13"/>
      <c r="F36" s="14">
        <v>31</v>
      </c>
      <c r="G36" s="164"/>
      <c r="H36" s="179"/>
    </row>
    <row r="37" spans="1:8" ht="14.15" customHeight="1" x14ac:dyDescent="0.2">
      <c r="A37" s="186"/>
      <c r="B37" s="186"/>
      <c r="C37" s="12"/>
      <c r="D37" s="32"/>
      <c r="E37" s="13" t="s">
        <v>52</v>
      </c>
      <c r="F37" s="14">
        <v>32</v>
      </c>
      <c r="G37" s="163">
        <v>2</v>
      </c>
      <c r="H37" s="176" t="s">
        <v>53</v>
      </c>
    </row>
    <row r="38" spans="1:8" ht="14.15" customHeight="1" x14ac:dyDescent="0.2">
      <c r="A38" s="186"/>
      <c r="B38" s="186"/>
      <c r="C38" s="12"/>
      <c r="D38" s="32"/>
      <c r="E38" s="13"/>
      <c r="F38" s="14">
        <v>33</v>
      </c>
      <c r="G38" s="164"/>
      <c r="H38" s="179"/>
    </row>
    <row r="39" spans="1:8" ht="14.15" customHeight="1" x14ac:dyDescent="0.2">
      <c r="A39" s="186"/>
      <c r="B39" s="186"/>
      <c r="C39" s="27"/>
      <c r="D39" s="13"/>
      <c r="E39" s="13" t="s">
        <v>54</v>
      </c>
      <c r="F39" s="14">
        <v>34</v>
      </c>
      <c r="G39" s="163">
        <v>3</v>
      </c>
      <c r="H39" s="181" t="s">
        <v>55</v>
      </c>
    </row>
    <row r="40" spans="1:8" ht="14.15" customHeight="1" x14ac:dyDescent="0.2">
      <c r="A40" s="186"/>
      <c r="B40" s="186"/>
      <c r="C40" s="27"/>
      <c r="D40" s="13"/>
      <c r="E40" s="13"/>
      <c r="F40" s="15">
        <v>35</v>
      </c>
      <c r="G40" s="159"/>
      <c r="H40" s="161"/>
    </row>
    <row r="41" spans="1:8" ht="14.15" customHeight="1" x14ac:dyDescent="0.2">
      <c r="A41" s="186"/>
      <c r="B41" s="186"/>
      <c r="C41" s="33" t="s">
        <v>56</v>
      </c>
      <c r="D41" s="10"/>
      <c r="E41" s="10"/>
      <c r="F41" s="11">
        <v>36</v>
      </c>
      <c r="G41" s="158">
        <v>1</v>
      </c>
      <c r="H41" s="160" t="s">
        <v>57</v>
      </c>
    </row>
    <row r="42" spans="1:8" ht="14.15" customHeight="1" x14ac:dyDescent="0.2">
      <c r="A42" s="186"/>
      <c r="B42" s="186"/>
      <c r="C42" s="34"/>
      <c r="D42" s="22"/>
      <c r="E42" s="22"/>
      <c r="F42" s="16">
        <v>37</v>
      </c>
      <c r="G42" s="168"/>
      <c r="H42" s="174"/>
    </row>
    <row r="43" spans="1:8" ht="14.15" customHeight="1" x14ac:dyDescent="0.2">
      <c r="A43" s="186"/>
      <c r="B43" s="186"/>
      <c r="C43" s="17" t="s">
        <v>58</v>
      </c>
      <c r="D43" s="10"/>
      <c r="E43" s="10"/>
      <c r="F43" s="11">
        <v>38</v>
      </c>
      <c r="G43" s="158">
        <v>1</v>
      </c>
      <c r="H43" s="169" t="s">
        <v>59</v>
      </c>
    </row>
    <row r="44" spans="1:8" ht="14.15" customHeight="1" x14ac:dyDescent="0.2">
      <c r="A44" s="186"/>
      <c r="B44" s="186"/>
      <c r="C44" s="21"/>
      <c r="D44" s="22"/>
      <c r="E44" s="22"/>
      <c r="F44" s="16">
        <v>39</v>
      </c>
      <c r="G44" s="168"/>
      <c r="H44" s="170"/>
    </row>
    <row r="45" spans="1:8" ht="14.15" customHeight="1" x14ac:dyDescent="0.2">
      <c r="A45" s="166" t="s">
        <v>60</v>
      </c>
      <c r="B45" s="166" t="s">
        <v>60</v>
      </c>
      <c r="C45" s="12" t="s">
        <v>61</v>
      </c>
      <c r="D45" s="13"/>
      <c r="E45" s="13" t="s">
        <v>62</v>
      </c>
      <c r="F45" s="11">
        <v>40</v>
      </c>
      <c r="G45" s="158">
        <v>1</v>
      </c>
      <c r="H45" s="169" t="s">
        <v>63</v>
      </c>
    </row>
    <row r="46" spans="1:8" ht="14.15" customHeight="1" x14ac:dyDescent="0.2">
      <c r="A46" s="166"/>
      <c r="B46" s="166"/>
      <c r="C46" s="35" t="s">
        <v>64</v>
      </c>
      <c r="D46" s="13"/>
      <c r="E46" s="13"/>
      <c r="F46" s="14">
        <v>41</v>
      </c>
      <c r="G46" s="164"/>
      <c r="H46" s="179"/>
    </row>
    <row r="47" spans="1:8" ht="14.15" customHeight="1" x14ac:dyDescent="0.2">
      <c r="A47" s="166"/>
      <c r="B47" s="166"/>
      <c r="C47" s="27"/>
      <c r="D47" s="13"/>
      <c r="E47" s="13"/>
      <c r="F47" s="14">
        <v>42</v>
      </c>
      <c r="G47" s="163">
        <v>2</v>
      </c>
      <c r="H47" s="176" t="s">
        <v>65</v>
      </c>
    </row>
    <row r="48" spans="1:8" ht="14.15" customHeight="1" x14ac:dyDescent="0.2">
      <c r="A48" s="166"/>
      <c r="B48" s="166"/>
      <c r="C48" s="27"/>
      <c r="D48" s="13"/>
      <c r="E48" s="13"/>
      <c r="F48" s="14">
        <v>43</v>
      </c>
      <c r="G48" s="164"/>
      <c r="H48" s="179"/>
    </row>
    <row r="49" spans="1:8" ht="14.15" customHeight="1" x14ac:dyDescent="0.2">
      <c r="A49" s="166"/>
      <c r="B49" s="166"/>
      <c r="C49" s="27"/>
      <c r="D49" s="32"/>
      <c r="E49" s="13" t="s">
        <v>66</v>
      </c>
      <c r="F49" s="14">
        <v>44</v>
      </c>
      <c r="G49" s="14">
        <v>3</v>
      </c>
      <c r="H49" s="30" t="s">
        <v>67</v>
      </c>
    </row>
    <row r="50" spans="1:8" ht="14.15" customHeight="1" x14ac:dyDescent="0.2">
      <c r="A50" s="166"/>
      <c r="B50" s="166"/>
      <c r="C50" s="12"/>
      <c r="D50" s="32"/>
      <c r="E50" s="13"/>
      <c r="F50" s="14">
        <v>45</v>
      </c>
      <c r="G50" s="14">
        <v>4</v>
      </c>
      <c r="H50" s="30" t="s">
        <v>68</v>
      </c>
    </row>
    <row r="51" spans="1:8" ht="14.15" customHeight="1" x14ac:dyDescent="0.2">
      <c r="A51" s="166"/>
      <c r="B51" s="166"/>
      <c r="C51" s="27"/>
      <c r="D51" s="13"/>
      <c r="E51" s="13" t="s">
        <v>69</v>
      </c>
      <c r="F51" s="14">
        <v>46</v>
      </c>
      <c r="G51" s="14">
        <v>5</v>
      </c>
      <c r="H51" s="30" t="s">
        <v>70</v>
      </c>
    </row>
    <row r="52" spans="1:8" ht="14.15" customHeight="1" x14ac:dyDescent="0.2">
      <c r="A52" s="166" t="s">
        <v>71</v>
      </c>
      <c r="B52" s="166" t="s">
        <v>71</v>
      </c>
      <c r="C52" s="27"/>
      <c r="D52" s="13"/>
      <c r="E52" s="13" t="s">
        <v>72</v>
      </c>
      <c r="F52" s="15">
        <v>47</v>
      </c>
      <c r="G52" s="15" t="s">
        <v>73</v>
      </c>
      <c r="H52" s="36" t="s">
        <v>74</v>
      </c>
    </row>
    <row r="53" spans="1:8" ht="14.15" customHeight="1" x14ac:dyDescent="0.2">
      <c r="A53" s="166"/>
      <c r="B53" s="166"/>
      <c r="C53" s="17" t="s">
        <v>56</v>
      </c>
      <c r="D53" s="10"/>
      <c r="E53" s="10"/>
      <c r="F53" s="11">
        <v>48</v>
      </c>
      <c r="G53" s="158">
        <v>1</v>
      </c>
      <c r="H53" s="160" t="s">
        <v>57</v>
      </c>
    </row>
    <row r="54" spans="1:8" ht="14.15" customHeight="1" x14ac:dyDescent="0.2">
      <c r="A54" s="166"/>
      <c r="B54" s="166"/>
      <c r="C54" s="21"/>
      <c r="D54" s="22"/>
      <c r="E54" s="22"/>
      <c r="F54" s="16">
        <v>49</v>
      </c>
      <c r="G54" s="168"/>
      <c r="H54" s="174"/>
    </row>
    <row r="55" spans="1:8" ht="14.15" customHeight="1" x14ac:dyDescent="0.2">
      <c r="A55" s="166"/>
      <c r="B55" s="166"/>
      <c r="C55" s="17" t="s">
        <v>75</v>
      </c>
      <c r="D55" s="10"/>
      <c r="E55" s="10" t="s">
        <v>76</v>
      </c>
      <c r="F55" s="11">
        <v>50</v>
      </c>
      <c r="G55" s="158">
        <v>1</v>
      </c>
      <c r="H55" s="169" t="s">
        <v>77</v>
      </c>
    </row>
    <row r="56" spans="1:8" ht="14.15" customHeight="1" x14ac:dyDescent="0.2">
      <c r="A56" s="166"/>
      <c r="B56" s="166"/>
      <c r="C56" s="35" t="s">
        <v>78</v>
      </c>
      <c r="D56" s="13"/>
      <c r="E56" s="13"/>
      <c r="F56" s="14">
        <v>51</v>
      </c>
      <c r="G56" s="164"/>
      <c r="H56" s="179"/>
    </row>
    <row r="57" spans="1:8" ht="14.15" customHeight="1" x14ac:dyDescent="0.2">
      <c r="A57" s="166"/>
      <c r="B57" s="166"/>
      <c r="C57" s="12"/>
      <c r="D57" s="13"/>
      <c r="E57" s="13"/>
      <c r="F57" s="14">
        <v>52</v>
      </c>
      <c r="G57" s="163">
        <v>2</v>
      </c>
      <c r="H57" s="176" t="s">
        <v>79</v>
      </c>
    </row>
    <row r="58" spans="1:8" ht="14.15" customHeight="1" x14ac:dyDescent="0.2">
      <c r="A58" s="166"/>
      <c r="B58" s="166"/>
      <c r="C58" s="12"/>
      <c r="D58" s="13"/>
      <c r="E58" s="13"/>
      <c r="F58" s="14">
        <v>53</v>
      </c>
      <c r="G58" s="164"/>
      <c r="H58" s="179"/>
    </row>
    <row r="59" spans="1:8" ht="14.15" customHeight="1" x14ac:dyDescent="0.2">
      <c r="A59" s="166"/>
      <c r="B59" s="166"/>
      <c r="C59" s="12"/>
      <c r="D59" s="13"/>
      <c r="E59" s="13"/>
      <c r="F59" s="14">
        <v>54</v>
      </c>
      <c r="G59" s="14">
        <v>3</v>
      </c>
      <c r="H59" s="30" t="s">
        <v>80</v>
      </c>
    </row>
    <row r="60" spans="1:8" ht="14.15" customHeight="1" x14ac:dyDescent="0.2">
      <c r="A60" s="166" t="s">
        <v>81</v>
      </c>
      <c r="B60" s="166" t="s">
        <v>81</v>
      </c>
      <c r="C60" s="37"/>
      <c r="D60" s="32"/>
      <c r="E60" s="32" t="s">
        <v>82</v>
      </c>
      <c r="F60" s="14">
        <v>55</v>
      </c>
      <c r="G60" s="14" t="s">
        <v>83</v>
      </c>
      <c r="H60" s="30" t="s">
        <v>84</v>
      </c>
    </row>
    <row r="61" spans="1:8" ht="14.15" customHeight="1" x14ac:dyDescent="0.2">
      <c r="A61" s="166"/>
      <c r="B61" s="166"/>
      <c r="C61" s="12"/>
      <c r="D61" s="32"/>
      <c r="E61" s="32" t="s">
        <v>85</v>
      </c>
      <c r="F61" s="14">
        <v>56</v>
      </c>
      <c r="G61" s="15">
        <v>6</v>
      </c>
      <c r="H61" s="30" t="s">
        <v>86</v>
      </c>
    </row>
    <row r="62" spans="1:8" ht="14.15" customHeight="1" x14ac:dyDescent="0.2">
      <c r="A62" s="166"/>
      <c r="B62" s="166"/>
      <c r="C62" s="27"/>
      <c r="D62" s="13"/>
      <c r="E62" s="13"/>
      <c r="F62" s="14">
        <v>57</v>
      </c>
      <c r="G62" s="15">
        <v>7</v>
      </c>
      <c r="H62" s="30" t="s">
        <v>87</v>
      </c>
    </row>
    <row r="63" spans="1:8" ht="14.15" customHeight="1" x14ac:dyDescent="0.2">
      <c r="A63" s="166"/>
      <c r="B63" s="166"/>
      <c r="C63" s="27"/>
      <c r="D63" s="13"/>
      <c r="E63" s="13"/>
      <c r="F63" s="15">
        <v>58</v>
      </c>
      <c r="G63" s="15">
        <v>8</v>
      </c>
      <c r="H63" s="31" t="s">
        <v>88</v>
      </c>
    </row>
    <row r="64" spans="1:8" ht="14.15" customHeight="1" x14ac:dyDescent="0.2">
      <c r="A64" s="166"/>
      <c r="B64" s="166"/>
      <c r="C64" s="12"/>
      <c r="D64" s="13"/>
      <c r="E64" s="13" t="s">
        <v>89</v>
      </c>
      <c r="F64" s="15">
        <v>59</v>
      </c>
      <c r="G64" s="14">
        <v>9</v>
      </c>
      <c r="H64" s="30" t="s">
        <v>90</v>
      </c>
    </row>
    <row r="65" spans="1:34" ht="14.15" customHeight="1" x14ac:dyDescent="0.2">
      <c r="A65" s="186" t="s">
        <v>91</v>
      </c>
      <c r="B65" s="156" t="s">
        <v>92</v>
      </c>
      <c r="C65" s="12"/>
      <c r="D65" s="13"/>
      <c r="E65" s="13" t="s">
        <v>93</v>
      </c>
      <c r="F65" s="14">
        <v>60</v>
      </c>
      <c r="G65" s="159">
        <v>10</v>
      </c>
      <c r="H65" s="176" t="s">
        <v>94</v>
      </c>
    </row>
    <row r="66" spans="1:34" s="25" customFormat="1" ht="14.15" customHeight="1" x14ac:dyDescent="0.2">
      <c r="A66" s="186"/>
      <c r="B66" s="156"/>
      <c r="C66" s="21"/>
      <c r="D66" s="22"/>
      <c r="E66" s="22"/>
      <c r="F66" s="38">
        <v>61</v>
      </c>
      <c r="G66" s="168"/>
      <c r="H66" s="170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1:34" s="2" customFormat="1" ht="14.15" customHeight="1" x14ac:dyDescent="0.2">
      <c r="A67" s="186"/>
      <c r="B67" s="156"/>
      <c r="C67" s="12" t="s">
        <v>95</v>
      </c>
      <c r="D67" s="13"/>
      <c r="E67" s="13"/>
      <c r="F67" s="11">
        <v>62</v>
      </c>
      <c r="G67" s="163">
        <v>1</v>
      </c>
      <c r="H67" s="169" t="s">
        <v>96</v>
      </c>
    </row>
    <row r="68" spans="1:34" s="2" customFormat="1" ht="14.15" customHeight="1" x14ac:dyDescent="0.2">
      <c r="A68" s="186"/>
      <c r="B68" s="156"/>
      <c r="C68" s="12"/>
      <c r="D68" s="13"/>
      <c r="E68" s="13"/>
      <c r="F68" s="16">
        <v>63</v>
      </c>
      <c r="G68" s="164"/>
      <c r="H68" s="170"/>
    </row>
    <row r="69" spans="1:34" ht="14.15" customHeight="1" x14ac:dyDescent="0.2">
      <c r="A69" s="186"/>
      <c r="B69" s="156"/>
      <c r="C69" s="17" t="s">
        <v>56</v>
      </c>
      <c r="D69" s="10"/>
      <c r="E69" s="10"/>
      <c r="F69" s="26">
        <v>64</v>
      </c>
      <c r="G69" s="158">
        <v>1</v>
      </c>
      <c r="H69" s="160" t="s">
        <v>57</v>
      </c>
    </row>
    <row r="70" spans="1:34" ht="14.15" customHeight="1" thickBot="1" x14ac:dyDescent="0.25">
      <c r="A70" s="186"/>
      <c r="B70" s="157"/>
      <c r="C70" s="39"/>
      <c r="D70" s="40"/>
      <c r="E70" s="40"/>
      <c r="F70" s="41">
        <v>65</v>
      </c>
      <c r="G70" s="165"/>
      <c r="H70" s="162"/>
    </row>
    <row r="71" spans="1:34" ht="25" customHeight="1" thickTop="1" thickBot="1" x14ac:dyDescent="0.25">
      <c r="A71" s="186"/>
      <c r="B71" s="42"/>
      <c r="C71" s="43"/>
      <c r="D71" s="44"/>
      <c r="E71" s="45" t="s">
        <v>97</v>
      </c>
      <c r="F71" s="46">
        <f>COUNTA(F6:F70)</f>
        <v>65</v>
      </c>
      <c r="G71" s="46">
        <f>G11+G22+G26+G34+G39+G41+G43+7+G53+G65+G67+G69</f>
        <v>45</v>
      </c>
      <c r="H71" s="47" t="s">
        <v>98</v>
      </c>
    </row>
    <row r="72" spans="1:34" ht="14.15" customHeight="1" thickTop="1" x14ac:dyDescent="0.2">
      <c r="A72" s="186"/>
      <c r="B72" s="185" t="s">
        <v>99</v>
      </c>
      <c r="C72" s="12" t="s">
        <v>100</v>
      </c>
      <c r="D72" s="13"/>
      <c r="E72" s="13"/>
      <c r="F72" s="26">
        <v>66</v>
      </c>
      <c r="G72" s="159">
        <v>1</v>
      </c>
      <c r="H72" s="178" t="s">
        <v>101</v>
      </c>
    </row>
    <row r="73" spans="1:34" ht="14.15" customHeight="1" x14ac:dyDescent="0.2">
      <c r="A73" s="186"/>
      <c r="B73" s="156"/>
      <c r="C73" s="12"/>
      <c r="D73" s="13"/>
      <c r="E73" s="13"/>
      <c r="F73" s="14">
        <v>67</v>
      </c>
      <c r="G73" s="164"/>
      <c r="H73" s="179"/>
    </row>
    <row r="74" spans="1:34" s="49" customFormat="1" ht="13.5" customHeight="1" x14ac:dyDescent="0.2">
      <c r="A74" s="186"/>
      <c r="B74" s="156"/>
      <c r="C74" s="37"/>
      <c r="D74" s="13"/>
      <c r="E74" s="13"/>
      <c r="F74" s="14">
        <v>68</v>
      </c>
      <c r="G74" s="14">
        <v>2</v>
      </c>
      <c r="H74" s="48" t="s">
        <v>102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s="49" customFormat="1" ht="14.15" customHeight="1" x14ac:dyDescent="0.2">
      <c r="A75" s="186"/>
      <c r="B75" s="156"/>
      <c r="C75" s="37"/>
      <c r="D75" s="13"/>
      <c r="E75" s="13"/>
      <c r="F75" s="14">
        <v>69</v>
      </c>
      <c r="G75" s="14">
        <v>3</v>
      </c>
      <c r="H75" s="48" t="s">
        <v>103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s="49" customFormat="1" ht="13.5" customHeight="1" x14ac:dyDescent="0.2">
      <c r="A76" s="166" t="s">
        <v>104</v>
      </c>
      <c r="B76" s="166" t="s">
        <v>105</v>
      </c>
      <c r="C76" s="37"/>
      <c r="D76" s="13"/>
      <c r="E76" s="13" t="s">
        <v>106</v>
      </c>
      <c r="F76" s="14">
        <v>70</v>
      </c>
      <c r="G76" s="163">
        <v>4</v>
      </c>
      <c r="H76" s="181" t="s">
        <v>107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s="49" customFormat="1" ht="13.5" customHeight="1" x14ac:dyDescent="0.2">
      <c r="A77" s="166"/>
      <c r="B77" s="166"/>
      <c r="C77" s="12"/>
      <c r="D77" s="13"/>
      <c r="E77" s="13"/>
      <c r="F77" s="14">
        <v>71</v>
      </c>
      <c r="G77" s="164"/>
      <c r="H77" s="17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s="49" customFormat="1" ht="14.15" customHeight="1" x14ac:dyDescent="0.2">
      <c r="A78" s="166"/>
      <c r="B78" s="166"/>
      <c r="C78" s="37"/>
      <c r="D78" s="13"/>
      <c r="E78" s="13" t="s">
        <v>108</v>
      </c>
      <c r="F78" s="14">
        <v>72</v>
      </c>
      <c r="G78" s="163">
        <v>5</v>
      </c>
      <c r="H78" s="176" t="s">
        <v>109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s="49" customFormat="1" ht="14.15" customHeight="1" x14ac:dyDescent="0.2">
      <c r="A79" s="166"/>
      <c r="B79" s="166"/>
      <c r="C79" s="37"/>
      <c r="D79" s="13"/>
      <c r="E79" s="13"/>
      <c r="F79" s="14">
        <v>73</v>
      </c>
      <c r="G79" s="164"/>
      <c r="H79" s="17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4.15" customHeight="1" x14ac:dyDescent="0.2">
      <c r="A80" s="166" t="s">
        <v>110</v>
      </c>
      <c r="B80" s="166"/>
      <c r="C80" s="12"/>
      <c r="D80" s="13"/>
      <c r="E80" s="13" t="s">
        <v>111</v>
      </c>
      <c r="F80" s="14">
        <v>74</v>
      </c>
      <c r="G80" s="14">
        <v>6</v>
      </c>
      <c r="H80" s="31" t="s">
        <v>112</v>
      </c>
    </row>
    <row r="81" spans="1:8" ht="13.5" customHeight="1" x14ac:dyDescent="0.2">
      <c r="A81" s="166"/>
      <c r="B81" s="166"/>
      <c r="C81" s="12"/>
      <c r="D81" s="13"/>
      <c r="E81" s="13"/>
      <c r="F81" s="14">
        <v>75</v>
      </c>
      <c r="G81" s="14">
        <v>7</v>
      </c>
      <c r="H81" s="31" t="s">
        <v>113</v>
      </c>
    </row>
    <row r="82" spans="1:8" ht="14.15" customHeight="1" x14ac:dyDescent="0.2">
      <c r="A82" s="166"/>
      <c r="B82" s="166" t="s">
        <v>114</v>
      </c>
      <c r="C82" s="12"/>
      <c r="D82" s="13" t="s">
        <v>115</v>
      </c>
      <c r="E82" s="13"/>
      <c r="F82" s="14">
        <v>76</v>
      </c>
      <c r="G82" s="163">
        <v>8</v>
      </c>
      <c r="H82" s="176" t="s">
        <v>116</v>
      </c>
    </row>
    <row r="83" spans="1:8" ht="13.5" customHeight="1" x14ac:dyDescent="0.2">
      <c r="A83" s="166"/>
      <c r="B83" s="166"/>
      <c r="C83" s="12"/>
      <c r="D83" s="13" t="s">
        <v>117</v>
      </c>
      <c r="E83" s="13"/>
      <c r="F83" s="15">
        <v>77</v>
      </c>
      <c r="G83" s="159"/>
      <c r="H83" s="170"/>
    </row>
    <row r="84" spans="1:8" ht="14.15" customHeight="1" x14ac:dyDescent="0.2">
      <c r="A84" s="166"/>
      <c r="B84" s="166"/>
      <c r="C84" s="17" t="s">
        <v>56</v>
      </c>
      <c r="D84" s="10"/>
      <c r="E84" s="10"/>
      <c r="F84" s="11">
        <v>78</v>
      </c>
      <c r="G84" s="158">
        <v>1</v>
      </c>
      <c r="H84" s="169" t="s">
        <v>57</v>
      </c>
    </row>
    <row r="85" spans="1:8" ht="14.15" customHeight="1" x14ac:dyDescent="0.2">
      <c r="A85" s="166"/>
      <c r="B85" s="166"/>
      <c r="C85" s="21"/>
      <c r="D85" s="22"/>
      <c r="E85" s="22"/>
      <c r="F85" s="16">
        <v>79</v>
      </c>
      <c r="G85" s="168"/>
      <c r="H85" s="170"/>
    </row>
    <row r="86" spans="1:8" ht="14.15" customHeight="1" x14ac:dyDescent="0.2">
      <c r="A86" s="166" t="s">
        <v>105</v>
      </c>
      <c r="B86" s="166"/>
      <c r="C86" s="17" t="s">
        <v>118</v>
      </c>
      <c r="D86" s="10"/>
      <c r="E86" s="10"/>
      <c r="F86" s="11">
        <v>80</v>
      </c>
      <c r="G86" s="158">
        <v>1</v>
      </c>
      <c r="H86" s="160" t="s">
        <v>119</v>
      </c>
    </row>
    <row r="87" spans="1:8" ht="14.15" customHeight="1" x14ac:dyDescent="0.2">
      <c r="A87" s="166"/>
      <c r="B87" s="166"/>
      <c r="C87" s="12"/>
      <c r="D87" s="13"/>
      <c r="E87" s="13"/>
      <c r="F87" s="15">
        <v>81</v>
      </c>
      <c r="G87" s="168"/>
      <c r="H87" s="174"/>
    </row>
    <row r="88" spans="1:8" ht="14.15" customHeight="1" x14ac:dyDescent="0.2">
      <c r="A88" s="166"/>
      <c r="B88" s="166"/>
      <c r="C88" s="17" t="s">
        <v>120</v>
      </c>
      <c r="D88" s="10"/>
      <c r="E88" s="10" t="s">
        <v>121</v>
      </c>
      <c r="F88" s="11">
        <v>82</v>
      </c>
      <c r="G88" s="159">
        <v>1</v>
      </c>
      <c r="H88" s="169" t="s">
        <v>122</v>
      </c>
    </row>
    <row r="89" spans="1:8" ht="14.15" customHeight="1" x14ac:dyDescent="0.2">
      <c r="A89" s="166"/>
      <c r="B89" s="166"/>
      <c r="C89" s="35" t="s">
        <v>123</v>
      </c>
      <c r="D89" s="13"/>
      <c r="E89" s="13"/>
      <c r="F89" s="14">
        <v>83</v>
      </c>
      <c r="G89" s="164"/>
      <c r="H89" s="179"/>
    </row>
    <row r="90" spans="1:8" ht="13.5" customHeight="1" x14ac:dyDescent="0.2">
      <c r="A90" s="166"/>
      <c r="B90" s="166" t="s">
        <v>124</v>
      </c>
      <c r="C90" s="12"/>
      <c r="D90" s="13"/>
      <c r="E90" s="13"/>
      <c r="F90" s="14">
        <v>84</v>
      </c>
      <c r="G90" s="14">
        <v>2</v>
      </c>
      <c r="H90" s="30" t="s">
        <v>125</v>
      </c>
    </row>
    <row r="91" spans="1:8" ht="14.15" customHeight="1" x14ac:dyDescent="0.2">
      <c r="A91" s="166"/>
      <c r="B91" s="166"/>
      <c r="C91" s="12"/>
      <c r="D91" s="13"/>
      <c r="E91" s="13"/>
      <c r="F91" s="14">
        <v>85</v>
      </c>
      <c r="G91" s="14">
        <v>3</v>
      </c>
      <c r="H91" s="30" t="s">
        <v>126</v>
      </c>
    </row>
    <row r="92" spans="1:8" ht="14.15" customHeight="1" x14ac:dyDescent="0.2">
      <c r="A92" s="166" t="s">
        <v>114</v>
      </c>
      <c r="B92" s="166"/>
      <c r="C92" s="12"/>
      <c r="D92" s="13"/>
      <c r="E92" s="13" t="s">
        <v>127</v>
      </c>
      <c r="F92" s="14">
        <v>86</v>
      </c>
      <c r="G92" s="14">
        <v>4</v>
      </c>
      <c r="H92" s="30" t="s">
        <v>128</v>
      </c>
    </row>
    <row r="93" spans="1:8" ht="14.15" customHeight="1" x14ac:dyDescent="0.2">
      <c r="A93" s="166"/>
      <c r="B93" s="166"/>
      <c r="C93" s="21"/>
      <c r="D93" s="22"/>
      <c r="E93" s="22"/>
      <c r="F93" s="16">
        <v>87</v>
      </c>
      <c r="G93" s="16">
        <v>5</v>
      </c>
      <c r="H93" s="50" t="s">
        <v>129</v>
      </c>
    </row>
    <row r="94" spans="1:8" ht="14.15" customHeight="1" x14ac:dyDescent="0.2">
      <c r="A94" s="166"/>
      <c r="B94" s="166"/>
      <c r="C94" s="12" t="s">
        <v>130</v>
      </c>
      <c r="D94" s="13"/>
      <c r="E94" s="13"/>
      <c r="F94" s="11">
        <v>88</v>
      </c>
      <c r="G94" s="158">
        <v>1</v>
      </c>
      <c r="H94" s="169" t="s">
        <v>131</v>
      </c>
    </row>
    <row r="95" spans="1:8" ht="14.15" customHeight="1" x14ac:dyDescent="0.2">
      <c r="A95" s="166"/>
      <c r="B95" s="166"/>
      <c r="C95" s="12"/>
      <c r="D95" s="13"/>
      <c r="E95" s="13"/>
      <c r="F95" s="14">
        <v>89</v>
      </c>
      <c r="G95" s="164"/>
      <c r="H95" s="179"/>
    </row>
    <row r="96" spans="1:8" ht="14.15" customHeight="1" x14ac:dyDescent="0.2">
      <c r="A96" s="166"/>
      <c r="B96" s="166"/>
      <c r="C96" s="12"/>
      <c r="D96" s="13"/>
      <c r="E96" s="13"/>
      <c r="F96" s="14">
        <v>90</v>
      </c>
      <c r="G96" s="14">
        <v>2</v>
      </c>
      <c r="H96" s="18" t="s">
        <v>132</v>
      </c>
    </row>
    <row r="97" spans="1:34" ht="14.15" customHeight="1" x14ac:dyDescent="0.2">
      <c r="A97" s="156" t="s">
        <v>133</v>
      </c>
      <c r="B97" s="186" t="s">
        <v>134</v>
      </c>
      <c r="C97" s="12"/>
      <c r="D97" s="13"/>
      <c r="E97" s="13"/>
      <c r="F97" s="14">
        <v>91</v>
      </c>
      <c r="G97" s="14">
        <v>3</v>
      </c>
      <c r="H97" s="51" t="s">
        <v>135</v>
      </c>
    </row>
    <row r="98" spans="1:34" ht="14.15" customHeight="1" x14ac:dyDescent="0.2">
      <c r="A98" s="156"/>
      <c r="B98" s="186"/>
      <c r="C98" s="12"/>
      <c r="D98" s="13"/>
      <c r="E98" s="13"/>
      <c r="F98" s="15">
        <v>92</v>
      </c>
      <c r="G98" s="15">
        <v>4</v>
      </c>
      <c r="H98" s="52" t="s">
        <v>136</v>
      </c>
    </row>
    <row r="99" spans="1:34" ht="14.15" customHeight="1" thickBot="1" x14ac:dyDescent="0.25">
      <c r="A99" s="157"/>
      <c r="B99" s="188"/>
      <c r="C99" s="53" t="s">
        <v>137</v>
      </c>
      <c r="D99" s="54"/>
      <c r="E99" s="54"/>
      <c r="F99" s="55">
        <v>93</v>
      </c>
      <c r="G99" s="55">
        <v>1</v>
      </c>
      <c r="H99" s="56" t="s">
        <v>138</v>
      </c>
    </row>
    <row r="100" spans="1:34" s="2" customFormat="1" ht="25" customHeight="1" thickTop="1" thickBot="1" x14ac:dyDescent="0.25">
      <c r="A100" s="57"/>
      <c r="B100" s="58"/>
      <c r="C100" s="59"/>
      <c r="D100" s="44"/>
      <c r="E100" s="60" t="s">
        <v>139</v>
      </c>
      <c r="F100" s="46">
        <f>F99</f>
        <v>93</v>
      </c>
      <c r="G100" s="46">
        <f>G71+G82+G84+G86+G93+G98+G99</f>
        <v>65</v>
      </c>
      <c r="H100" s="61" t="s">
        <v>140</v>
      </c>
    </row>
    <row r="101" spans="1:34" s="49" customFormat="1" ht="14.15" customHeight="1" thickTop="1" x14ac:dyDescent="0.2">
      <c r="A101" s="185" t="s">
        <v>141</v>
      </c>
      <c r="B101" s="186" t="s">
        <v>142</v>
      </c>
      <c r="C101" s="12" t="s">
        <v>143</v>
      </c>
      <c r="D101" s="62"/>
      <c r="E101" s="13"/>
      <c r="F101" s="26">
        <v>94</v>
      </c>
      <c r="G101" s="187">
        <v>1</v>
      </c>
      <c r="H101" s="182" t="s">
        <v>144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s="49" customFormat="1" ht="14.15" customHeight="1" x14ac:dyDescent="0.2">
      <c r="A102" s="156"/>
      <c r="B102" s="186"/>
      <c r="C102" s="12"/>
      <c r="D102" s="62"/>
      <c r="E102" s="13"/>
      <c r="F102" s="14">
        <v>95</v>
      </c>
      <c r="G102" s="184"/>
      <c r="H102" s="17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4.15" customHeight="1" x14ac:dyDescent="0.2">
      <c r="A103" s="156"/>
      <c r="B103" s="186"/>
      <c r="C103" s="27"/>
      <c r="D103" s="13"/>
      <c r="E103" s="13"/>
      <c r="F103" s="14">
        <v>96</v>
      </c>
      <c r="G103" s="163">
        <v>2</v>
      </c>
      <c r="H103" s="176" t="s">
        <v>145</v>
      </c>
    </row>
    <row r="104" spans="1:34" ht="14.15" customHeight="1" x14ac:dyDescent="0.2">
      <c r="A104" s="156"/>
      <c r="B104" s="186"/>
      <c r="C104" s="12"/>
      <c r="D104" s="13"/>
      <c r="E104" s="13"/>
      <c r="F104" s="14">
        <v>97</v>
      </c>
      <c r="G104" s="164"/>
      <c r="H104" s="179"/>
    </row>
    <row r="105" spans="1:34" ht="14.15" customHeight="1" x14ac:dyDescent="0.2">
      <c r="A105" s="156"/>
      <c r="B105" s="166" t="s">
        <v>146</v>
      </c>
      <c r="C105" s="12"/>
      <c r="D105" s="13"/>
      <c r="E105" s="13"/>
      <c r="F105" s="14">
        <v>98</v>
      </c>
      <c r="G105" s="14">
        <v>3</v>
      </c>
      <c r="H105" s="30" t="s">
        <v>147</v>
      </c>
    </row>
    <row r="106" spans="1:34" ht="14.15" customHeight="1" x14ac:dyDescent="0.2">
      <c r="A106" s="166" t="s">
        <v>148</v>
      </c>
      <c r="B106" s="166"/>
      <c r="C106" s="12"/>
      <c r="D106" s="13"/>
      <c r="E106" s="13"/>
      <c r="F106" s="14">
        <v>99</v>
      </c>
      <c r="G106" s="14">
        <v>4</v>
      </c>
      <c r="H106" s="63" t="s">
        <v>149</v>
      </c>
    </row>
    <row r="107" spans="1:34" ht="14.15" customHeight="1" x14ac:dyDescent="0.2">
      <c r="A107" s="166"/>
      <c r="B107" s="166"/>
      <c r="C107" s="12"/>
      <c r="D107" s="13"/>
      <c r="E107" s="13" t="s">
        <v>72</v>
      </c>
      <c r="F107" s="14">
        <v>100</v>
      </c>
      <c r="G107" s="14" t="s">
        <v>150</v>
      </c>
      <c r="H107" s="30" t="s">
        <v>151</v>
      </c>
    </row>
    <row r="108" spans="1:34" ht="14.15" customHeight="1" x14ac:dyDescent="0.2">
      <c r="A108" s="180" t="s">
        <v>152</v>
      </c>
      <c r="B108" s="180" t="s">
        <v>152</v>
      </c>
      <c r="C108" s="27"/>
      <c r="D108" s="13"/>
      <c r="E108" s="13"/>
      <c r="F108" s="14">
        <v>101</v>
      </c>
      <c r="G108" s="15">
        <v>8</v>
      </c>
      <c r="H108" s="36" t="s">
        <v>153</v>
      </c>
    </row>
    <row r="109" spans="1:34" ht="14.15" customHeight="1" x14ac:dyDescent="0.2">
      <c r="A109" s="156"/>
      <c r="B109" s="156"/>
      <c r="C109" s="12"/>
      <c r="D109" s="13" t="s">
        <v>115</v>
      </c>
      <c r="E109" s="13"/>
      <c r="F109" s="14">
        <v>102</v>
      </c>
      <c r="G109" s="163">
        <v>9</v>
      </c>
      <c r="H109" s="181" t="s">
        <v>154</v>
      </c>
    </row>
    <row r="110" spans="1:34" ht="14.15" customHeight="1" x14ac:dyDescent="0.2">
      <c r="A110" s="156"/>
      <c r="B110" s="156"/>
      <c r="C110" s="21"/>
      <c r="D110" s="13" t="s">
        <v>155</v>
      </c>
      <c r="E110" s="22"/>
      <c r="F110" s="16">
        <v>103</v>
      </c>
      <c r="G110" s="168"/>
      <c r="H110" s="174"/>
    </row>
    <row r="111" spans="1:34" ht="14.15" customHeight="1" x14ac:dyDescent="0.2">
      <c r="A111" s="156"/>
      <c r="B111" s="156"/>
      <c r="C111" s="17" t="s">
        <v>156</v>
      </c>
      <c r="D111" s="10"/>
      <c r="E111" s="10"/>
      <c r="F111" s="11">
        <v>104</v>
      </c>
      <c r="G111" s="11">
        <v>1</v>
      </c>
      <c r="H111" s="64" t="s">
        <v>157</v>
      </c>
    </row>
    <row r="112" spans="1:34" ht="14.15" customHeight="1" x14ac:dyDescent="0.2">
      <c r="A112" s="156"/>
      <c r="B112" s="156"/>
      <c r="C112" s="12"/>
      <c r="D112" s="13"/>
      <c r="E112" s="13"/>
      <c r="F112" s="14">
        <v>105</v>
      </c>
      <c r="G112" s="14">
        <v>2</v>
      </c>
      <c r="H112" s="30" t="s">
        <v>158</v>
      </c>
    </row>
    <row r="113" spans="1:34" ht="14.15" customHeight="1" x14ac:dyDescent="0.2">
      <c r="A113" s="156"/>
      <c r="B113" s="156"/>
      <c r="C113" s="27"/>
      <c r="D113" s="13"/>
      <c r="E113" s="13"/>
      <c r="F113" s="14">
        <v>106</v>
      </c>
      <c r="G113" s="14">
        <v>3</v>
      </c>
      <c r="H113" s="30" t="s">
        <v>159</v>
      </c>
    </row>
    <row r="114" spans="1:34" ht="14.15" customHeight="1" x14ac:dyDescent="0.2">
      <c r="A114" s="167" t="s">
        <v>160</v>
      </c>
      <c r="B114" s="167" t="s">
        <v>160</v>
      </c>
      <c r="C114" s="12"/>
      <c r="D114" s="13"/>
      <c r="E114" s="13"/>
      <c r="F114" s="14">
        <v>107</v>
      </c>
      <c r="G114" s="14">
        <v>4</v>
      </c>
      <c r="H114" s="30" t="s">
        <v>161</v>
      </c>
    </row>
    <row r="115" spans="1:34" ht="14.15" customHeight="1" x14ac:dyDescent="0.2">
      <c r="A115" s="167"/>
      <c r="B115" s="167"/>
      <c r="C115" s="12"/>
      <c r="D115" s="13"/>
      <c r="E115" s="13"/>
      <c r="F115" s="15">
        <v>108</v>
      </c>
      <c r="G115" s="15">
        <v>5</v>
      </c>
      <c r="H115" s="36" t="s">
        <v>162</v>
      </c>
    </row>
    <row r="116" spans="1:34" ht="14.15" customHeight="1" x14ac:dyDescent="0.2">
      <c r="A116" s="167"/>
      <c r="B116" s="167"/>
      <c r="C116" s="65" t="s">
        <v>137</v>
      </c>
      <c r="D116" s="66"/>
      <c r="E116" s="66"/>
      <c r="F116" s="67">
        <v>109</v>
      </c>
      <c r="G116" s="67">
        <v>1</v>
      </c>
      <c r="H116" s="68" t="s">
        <v>138</v>
      </c>
    </row>
    <row r="117" spans="1:34" ht="14.15" customHeight="1" x14ac:dyDescent="0.2">
      <c r="A117" s="167"/>
      <c r="B117" s="167"/>
      <c r="C117" s="12" t="s">
        <v>163</v>
      </c>
      <c r="D117" s="13"/>
      <c r="E117" s="13"/>
      <c r="F117" s="26">
        <v>110</v>
      </c>
      <c r="G117" s="159">
        <v>1</v>
      </c>
      <c r="H117" s="182" t="s">
        <v>164</v>
      </c>
    </row>
    <row r="118" spans="1:34" ht="13.5" customHeight="1" x14ac:dyDescent="0.2">
      <c r="A118" s="167"/>
      <c r="B118" s="167"/>
      <c r="C118" s="12"/>
      <c r="D118" s="69"/>
      <c r="E118" s="13"/>
      <c r="F118" s="14">
        <v>111</v>
      </c>
      <c r="G118" s="164"/>
      <c r="H118" s="179"/>
    </row>
    <row r="119" spans="1:34" s="49" customFormat="1" ht="14.15" customHeight="1" x14ac:dyDescent="0.2">
      <c r="A119" s="167"/>
      <c r="B119" s="167"/>
      <c r="C119" s="12"/>
      <c r="D119" s="62"/>
      <c r="E119" s="13"/>
      <c r="F119" s="14">
        <v>112</v>
      </c>
      <c r="G119" s="183">
        <v>2</v>
      </c>
      <c r="H119" s="176" t="s">
        <v>165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s="49" customFormat="1" ht="14.15" customHeight="1" x14ac:dyDescent="0.2">
      <c r="A120" s="167"/>
      <c r="B120" s="167"/>
      <c r="C120" s="12"/>
      <c r="D120" s="62"/>
      <c r="E120" s="13"/>
      <c r="F120" s="14">
        <v>113</v>
      </c>
      <c r="G120" s="184"/>
      <c r="H120" s="17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s="49" customFormat="1" ht="14.15" customHeight="1" x14ac:dyDescent="0.2">
      <c r="A121" s="167" t="s">
        <v>166</v>
      </c>
      <c r="B121" s="167" t="s">
        <v>166</v>
      </c>
      <c r="C121" s="12"/>
      <c r="D121" s="13"/>
      <c r="E121" s="62"/>
      <c r="F121" s="14">
        <v>114</v>
      </c>
      <c r="G121" s="14">
        <v>3</v>
      </c>
      <c r="H121" s="30" t="s">
        <v>167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s="49" customFormat="1" ht="14.15" customHeight="1" x14ac:dyDescent="0.2">
      <c r="A122" s="167"/>
      <c r="B122" s="167"/>
      <c r="C122" s="12"/>
      <c r="D122" s="13"/>
      <c r="E122" s="13"/>
      <c r="F122" s="14">
        <v>115</v>
      </c>
      <c r="G122" s="14">
        <v>4</v>
      </c>
      <c r="H122" s="63" t="s">
        <v>168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4.15" customHeight="1" x14ac:dyDescent="0.2">
      <c r="A123" s="167"/>
      <c r="B123" s="167"/>
      <c r="C123" s="12"/>
      <c r="D123" s="13"/>
      <c r="E123" s="13" t="s">
        <v>82</v>
      </c>
      <c r="F123" s="14">
        <v>116</v>
      </c>
      <c r="G123" s="14" t="s">
        <v>150</v>
      </c>
      <c r="H123" s="18" t="s">
        <v>84</v>
      </c>
    </row>
    <row r="124" spans="1:34" ht="14.15" customHeight="1" x14ac:dyDescent="0.2">
      <c r="A124" s="167" t="s">
        <v>169</v>
      </c>
      <c r="B124" s="167" t="s">
        <v>169</v>
      </c>
      <c r="C124" s="12"/>
      <c r="D124" s="13"/>
      <c r="E124" s="13"/>
      <c r="F124" s="14">
        <v>117</v>
      </c>
      <c r="G124" s="15">
        <v>8</v>
      </c>
      <c r="H124" s="36" t="s">
        <v>170</v>
      </c>
    </row>
    <row r="125" spans="1:34" ht="14.15" customHeight="1" x14ac:dyDescent="0.2">
      <c r="A125" s="167"/>
      <c r="B125" s="167"/>
      <c r="C125" s="12"/>
      <c r="D125" s="13"/>
      <c r="E125" s="13" t="s">
        <v>171</v>
      </c>
      <c r="F125" s="14">
        <v>118</v>
      </c>
      <c r="G125" s="14">
        <v>9</v>
      </c>
      <c r="H125" s="30" t="s">
        <v>172</v>
      </c>
    </row>
    <row r="126" spans="1:34" ht="14.15" customHeight="1" x14ac:dyDescent="0.2">
      <c r="A126" s="167"/>
      <c r="B126" s="167"/>
      <c r="C126" s="12"/>
      <c r="D126" s="13"/>
      <c r="E126" s="13" t="s">
        <v>173</v>
      </c>
      <c r="F126" s="14">
        <v>119</v>
      </c>
      <c r="G126" s="14">
        <v>10</v>
      </c>
      <c r="H126" s="30" t="s">
        <v>174</v>
      </c>
    </row>
    <row r="127" spans="1:34" ht="14.15" customHeight="1" x14ac:dyDescent="0.2">
      <c r="A127" s="167"/>
      <c r="B127" s="167"/>
      <c r="C127" s="12"/>
      <c r="D127" s="13" t="s">
        <v>115</v>
      </c>
      <c r="E127" s="13"/>
      <c r="F127" s="14">
        <v>120</v>
      </c>
      <c r="G127" s="163">
        <v>11</v>
      </c>
      <c r="H127" s="176" t="s">
        <v>175</v>
      </c>
    </row>
    <row r="128" spans="1:34" ht="14.15" customHeight="1" x14ac:dyDescent="0.2">
      <c r="A128" s="167"/>
      <c r="B128" s="167"/>
      <c r="C128" s="21"/>
      <c r="D128" s="22" t="s">
        <v>155</v>
      </c>
      <c r="E128" s="22"/>
      <c r="F128" s="16">
        <v>121</v>
      </c>
      <c r="G128" s="168"/>
      <c r="H128" s="170"/>
    </row>
    <row r="129" spans="1:34" ht="14.15" customHeight="1" x14ac:dyDescent="0.2">
      <c r="A129" s="167"/>
      <c r="B129" s="167"/>
      <c r="C129" s="12" t="s">
        <v>176</v>
      </c>
      <c r="D129" s="13"/>
      <c r="E129" s="13"/>
      <c r="F129" s="26">
        <v>122</v>
      </c>
      <c r="G129" s="26">
        <v>1</v>
      </c>
      <c r="H129" s="70" t="s">
        <v>177</v>
      </c>
    </row>
    <row r="130" spans="1:34" s="25" customFormat="1" ht="14.15" customHeight="1" x14ac:dyDescent="0.2">
      <c r="A130" s="167"/>
      <c r="B130" s="167"/>
      <c r="C130" s="21"/>
      <c r="D130" s="22"/>
      <c r="E130" s="22"/>
      <c r="F130" s="16">
        <v>123</v>
      </c>
      <c r="G130" s="16">
        <v>2</v>
      </c>
      <c r="H130" s="50" t="s">
        <v>178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</row>
    <row r="131" spans="1:34" ht="14.15" customHeight="1" x14ac:dyDescent="0.2">
      <c r="A131" s="156" t="s">
        <v>179</v>
      </c>
      <c r="B131" s="156" t="s">
        <v>179</v>
      </c>
      <c r="C131" s="12" t="s">
        <v>180</v>
      </c>
      <c r="D131" s="13"/>
      <c r="E131" s="13"/>
      <c r="F131" s="26">
        <v>124</v>
      </c>
      <c r="G131" s="71">
        <v>1</v>
      </c>
      <c r="H131" s="70" t="s">
        <v>181</v>
      </c>
    </row>
    <row r="132" spans="1:34" ht="14.15" customHeight="1" x14ac:dyDescent="0.2">
      <c r="A132" s="156"/>
      <c r="B132" s="156"/>
      <c r="C132" s="12"/>
      <c r="D132" s="13"/>
      <c r="E132" s="13" t="s">
        <v>182</v>
      </c>
      <c r="F132" s="14">
        <v>125</v>
      </c>
      <c r="G132" s="15">
        <v>2</v>
      </c>
      <c r="H132" s="72" t="s">
        <v>183</v>
      </c>
    </row>
    <row r="133" spans="1:34" ht="14.15" customHeight="1" x14ac:dyDescent="0.2">
      <c r="A133" s="156"/>
      <c r="B133" s="156"/>
      <c r="C133" s="21"/>
      <c r="D133" s="22"/>
      <c r="E133" s="22"/>
      <c r="F133" s="16">
        <v>126</v>
      </c>
      <c r="G133" s="16">
        <v>3</v>
      </c>
      <c r="H133" s="29" t="s">
        <v>184</v>
      </c>
    </row>
    <row r="134" spans="1:34" ht="14.15" customHeight="1" x14ac:dyDescent="0.2">
      <c r="A134" s="156"/>
      <c r="B134" s="156"/>
      <c r="C134" s="21" t="s">
        <v>185</v>
      </c>
      <c r="D134" s="22"/>
      <c r="E134" s="22"/>
      <c r="F134" s="38">
        <v>127</v>
      </c>
      <c r="G134" s="38">
        <v>1</v>
      </c>
      <c r="H134" s="73" t="s">
        <v>186</v>
      </c>
    </row>
    <row r="135" spans="1:34" ht="13.5" customHeight="1" x14ac:dyDescent="0.2">
      <c r="A135" s="156"/>
      <c r="B135" s="156"/>
      <c r="C135" s="12" t="s">
        <v>56</v>
      </c>
      <c r="D135" s="13"/>
      <c r="E135" s="13"/>
      <c r="F135" s="11">
        <v>128</v>
      </c>
      <c r="G135" s="158">
        <v>1</v>
      </c>
      <c r="H135" s="169" t="s">
        <v>57</v>
      </c>
    </row>
    <row r="136" spans="1:34" ht="14.15" customHeight="1" thickBot="1" x14ac:dyDescent="0.25">
      <c r="A136" s="157"/>
      <c r="B136" s="157"/>
      <c r="C136" s="12"/>
      <c r="D136" s="13"/>
      <c r="E136" s="13"/>
      <c r="F136" s="15">
        <v>129</v>
      </c>
      <c r="G136" s="165"/>
      <c r="H136" s="177"/>
    </row>
    <row r="137" spans="1:34" ht="25" customHeight="1" thickTop="1" thickBot="1" x14ac:dyDescent="0.25">
      <c r="A137" s="74"/>
      <c r="B137" s="75"/>
      <c r="C137" s="43"/>
      <c r="D137" s="44"/>
      <c r="E137" s="45" t="s">
        <v>187</v>
      </c>
      <c r="F137" s="46">
        <f>COUNTA(F72:F136)-1</f>
        <v>64</v>
      </c>
      <c r="G137" s="46">
        <f>G82+G84+G86+G93+G98+G99+G109+G115+G116+G127+G130+G133+G134+G135</f>
        <v>53</v>
      </c>
      <c r="H137" s="47" t="s">
        <v>188</v>
      </c>
    </row>
    <row r="138" spans="1:34" ht="14.15" customHeight="1" thickTop="1" x14ac:dyDescent="0.2">
      <c r="A138" s="175" t="s">
        <v>189</v>
      </c>
      <c r="B138" s="175" t="s">
        <v>189</v>
      </c>
      <c r="C138" s="12" t="s">
        <v>190</v>
      </c>
      <c r="D138" s="13"/>
      <c r="E138" s="13" t="s">
        <v>191</v>
      </c>
      <c r="F138" s="26">
        <v>130</v>
      </c>
      <c r="G138" s="159">
        <v>1</v>
      </c>
      <c r="H138" s="178" t="s">
        <v>192</v>
      </c>
    </row>
    <row r="139" spans="1:34" ht="14.15" customHeight="1" x14ac:dyDescent="0.2">
      <c r="A139" s="175"/>
      <c r="B139" s="175"/>
      <c r="C139" s="12"/>
      <c r="D139" s="13"/>
      <c r="E139" s="13"/>
      <c r="F139" s="14">
        <v>131</v>
      </c>
      <c r="G139" s="164"/>
      <c r="H139" s="179"/>
    </row>
    <row r="140" spans="1:34" s="49" customFormat="1" ht="14.15" customHeight="1" x14ac:dyDescent="0.2">
      <c r="A140" s="175"/>
      <c r="B140" s="175"/>
      <c r="C140" s="12"/>
      <c r="D140" s="62"/>
      <c r="E140" s="13" t="s">
        <v>193</v>
      </c>
      <c r="F140" s="14">
        <v>132</v>
      </c>
      <c r="G140" s="76">
        <v>2</v>
      </c>
      <c r="H140" s="30" t="s">
        <v>194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s="49" customFormat="1" ht="14.15" customHeight="1" x14ac:dyDescent="0.2">
      <c r="A141" s="175"/>
      <c r="B141" s="175"/>
      <c r="C141" s="12"/>
      <c r="D141" s="62"/>
      <c r="E141" s="13"/>
      <c r="F141" s="14">
        <v>133</v>
      </c>
      <c r="G141" s="76">
        <v>3</v>
      </c>
      <c r="H141" s="30" t="s">
        <v>195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s="49" customFormat="1" ht="14.15" customHeight="1" x14ac:dyDescent="0.2">
      <c r="A142" s="175"/>
      <c r="B142" s="175"/>
      <c r="C142" s="12"/>
      <c r="D142" s="62"/>
      <c r="E142" s="13" t="s">
        <v>196</v>
      </c>
      <c r="F142" s="14">
        <v>134</v>
      </c>
      <c r="G142" s="77">
        <v>4</v>
      </c>
      <c r="H142" s="30" t="s">
        <v>197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s="49" customFormat="1" ht="14.15" customHeight="1" x14ac:dyDescent="0.2">
      <c r="A143" s="175" t="s">
        <v>198</v>
      </c>
      <c r="B143" s="175" t="s">
        <v>198</v>
      </c>
      <c r="C143" s="12"/>
      <c r="D143" s="62"/>
      <c r="E143" s="13"/>
      <c r="F143" s="14">
        <v>135</v>
      </c>
      <c r="G143" s="78">
        <v>5</v>
      </c>
      <c r="H143" s="30" t="s">
        <v>199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s="49" customFormat="1" ht="14.15" customHeight="1" x14ac:dyDescent="0.2">
      <c r="A144" s="175"/>
      <c r="B144" s="175"/>
      <c r="C144" s="12"/>
      <c r="D144" s="62"/>
      <c r="E144" s="13"/>
      <c r="F144" s="14">
        <v>136</v>
      </c>
      <c r="G144" s="76">
        <v>6</v>
      </c>
      <c r="H144" s="30" t="s">
        <v>200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s="49" customFormat="1" ht="13.5" customHeight="1" x14ac:dyDescent="0.2">
      <c r="A145" s="175"/>
      <c r="B145" s="175"/>
      <c r="C145" s="12"/>
      <c r="D145" s="13"/>
      <c r="E145" s="13"/>
      <c r="F145" s="14">
        <v>137</v>
      </c>
      <c r="G145" s="14" t="s">
        <v>201</v>
      </c>
      <c r="H145" s="30" t="s">
        <v>202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s="49" customFormat="1" ht="13.5" customHeight="1" x14ac:dyDescent="0.2">
      <c r="A146" s="175"/>
      <c r="B146" s="175"/>
      <c r="C146" s="12"/>
      <c r="D146" s="13"/>
      <c r="E146" s="13" t="s">
        <v>203</v>
      </c>
      <c r="F146" s="14">
        <v>138</v>
      </c>
      <c r="G146" s="14">
        <v>9</v>
      </c>
      <c r="H146" s="30" t="s">
        <v>204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s="49" customFormat="1" ht="14.15" customHeight="1" x14ac:dyDescent="0.2">
      <c r="A147" s="175" t="s">
        <v>205</v>
      </c>
      <c r="B147" s="175" t="s">
        <v>205</v>
      </c>
      <c r="C147" s="12"/>
      <c r="D147" s="13"/>
      <c r="E147" s="13" t="s">
        <v>206</v>
      </c>
      <c r="F147" s="14">
        <v>139</v>
      </c>
      <c r="G147" s="14">
        <v>10</v>
      </c>
      <c r="H147" s="48" t="s">
        <v>207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4.15" customHeight="1" x14ac:dyDescent="0.2">
      <c r="A148" s="175"/>
      <c r="B148" s="175"/>
      <c r="C148" s="12"/>
      <c r="D148" s="13"/>
      <c r="E148" s="13" t="s">
        <v>208</v>
      </c>
      <c r="F148" s="14">
        <v>140</v>
      </c>
      <c r="G148" s="14">
        <v>11</v>
      </c>
      <c r="H148" s="28" t="s">
        <v>209</v>
      </c>
    </row>
    <row r="149" spans="1:34" ht="14.15" customHeight="1" x14ac:dyDescent="0.2">
      <c r="A149" s="175"/>
      <c r="B149" s="175"/>
      <c r="C149" s="12"/>
      <c r="D149" s="13"/>
      <c r="E149" s="13"/>
      <c r="F149" s="14">
        <v>141</v>
      </c>
      <c r="G149" s="14">
        <v>12</v>
      </c>
      <c r="H149" s="30" t="s">
        <v>210</v>
      </c>
    </row>
    <row r="150" spans="1:34" ht="14.15" customHeight="1" x14ac:dyDescent="0.2">
      <c r="A150" s="175"/>
      <c r="B150" s="175"/>
      <c r="C150" s="12"/>
      <c r="D150" s="13" t="s">
        <v>115</v>
      </c>
      <c r="E150" s="13"/>
      <c r="F150" s="14">
        <v>142</v>
      </c>
      <c r="G150" s="163">
        <v>13</v>
      </c>
      <c r="H150" s="176" t="s">
        <v>175</v>
      </c>
    </row>
    <row r="151" spans="1:34" ht="14.15" customHeight="1" x14ac:dyDescent="0.2">
      <c r="A151" s="175"/>
      <c r="B151" s="175"/>
      <c r="C151" s="21"/>
      <c r="D151" s="22" t="s">
        <v>155</v>
      </c>
      <c r="E151" s="22"/>
      <c r="F151" s="14">
        <v>143</v>
      </c>
      <c r="G151" s="168"/>
      <c r="H151" s="170"/>
    </row>
    <row r="152" spans="1:34" ht="13.5" customHeight="1" x14ac:dyDescent="0.2">
      <c r="A152" s="166" t="s">
        <v>211</v>
      </c>
      <c r="B152" s="166" t="s">
        <v>211</v>
      </c>
      <c r="C152" s="12" t="s">
        <v>212</v>
      </c>
      <c r="D152" s="13"/>
      <c r="E152" s="13"/>
      <c r="F152" s="11">
        <v>144</v>
      </c>
      <c r="G152" s="158">
        <v>1</v>
      </c>
      <c r="H152" s="160" t="s">
        <v>213</v>
      </c>
    </row>
    <row r="153" spans="1:34" ht="13.5" customHeight="1" x14ac:dyDescent="0.2">
      <c r="A153" s="166"/>
      <c r="B153" s="166"/>
      <c r="C153" s="12"/>
      <c r="D153" s="13"/>
      <c r="E153" s="13"/>
      <c r="F153" s="14">
        <v>145</v>
      </c>
      <c r="G153" s="164"/>
      <c r="H153" s="173"/>
    </row>
    <row r="154" spans="1:34" ht="14.15" customHeight="1" x14ac:dyDescent="0.2">
      <c r="A154" s="166"/>
      <c r="B154" s="166"/>
      <c r="C154" s="12"/>
      <c r="D154" s="13"/>
      <c r="E154" s="13"/>
      <c r="F154" s="15">
        <v>146</v>
      </c>
      <c r="G154" s="15">
        <v>2</v>
      </c>
      <c r="H154" s="72" t="s">
        <v>214</v>
      </c>
    </row>
    <row r="155" spans="1:34" ht="14.15" customHeight="1" x14ac:dyDescent="0.2">
      <c r="A155" s="166"/>
      <c r="B155" s="166"/>
      <c r="C155" s="65" t="s">
        <v>215</v>
      </c>
      <c r="D155" s="66"/>
      <c r="E155" s="66"/>
      <c r="F155" s="71">
        <v>147</v>
      </c>
      <c r="G155" s="71">
        <v>1</v>
      </c>
      <c r="H155" s="79" t="s">
        <v>216</v>
      </c>
    </row>
    <row r="156" spans="1:34" s="49" customFormat="1" ht="13.5" customHeight="1" x14ac:dyDescent="0.2">
      <c r="A156" s="166"/>
      <c r="B156" s="166"/>
      <c r="C156" s="17" t="s">
        <v>217</v>
      </c>
      <c r="D156" s="13"/>
      <c r="E156" s="13"/>
      <c r="F156" s="11">
        <v>148</v>
      </c>
      <c r="G156" s="158">
        <v>1</v>
      </c>
      <c r="H156" s="171" t="s">
        <v>218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s="49" customFormat="1" ht="14.15" customHeight="1" x14ac:dyDescent="0.2">
      <c r="A157" s="166"/>
      <c r="B157" s="166"/>
      <c r="C157" s="12"/>
      <c r="D157" s="13"/>
      <c r="E157" s="13"/>
      <c r="F157" s="16">
        <v>149</v>
      </c>
      <c r="G157" s="168"/>
      <c r="H157" s="17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4.15" customHeight="1" x14ac:dyDescent="0.2">
      <c r="A158" s="166"/>
      <c r="B158" s="166"/>
      <c r="C158" s="17" t="s">
        <v>56</v>
      </c>
      <c r="D158" s="10"/>
      <c r="E158" s="10"/>
      <c r="F158" s="11">
        <v>150</v>
      </c>
      <c r="G158" s="158">
        <v>1</v>
      </c>
      <c r="H158" s="160" t="s">
        <v>57</v>
      </c>
    </row>
    <row r="159" spans="1:34" ht="14.15" customHeight="1" x14ac:dyDescent="0.2">
      <c r="A159" s="166"/>
      <c r="B159" s="166"/>
      <c r="C159" s="21"/>
      <c r="D159" s="22"/>
      <c r="E159" s="22"/>
      <c r="F159" s="16">
        <v>151</v>
      </c>
      <c r="G159" s="168"/>
      <c r="H159" s="174"/>
    </row>
    <row r="160" spans="1:34" ht="14.15" customHeight="1" x14ac:dyDescent="0.2">
      <c r="A160" s="166" t="s">
        <v>219</v>
      </c>
      <c r="B160" s="166" t="s">
        <v>219</v>
      </c>
      <c r="C160" s="80" t="s">
        <v>220</v>
      </c>
      <c r="D160" s="10"/>
      <c r="E160" s="10"/>
      <c r="F160" s="11">
        <v>152</v>
      </c>
      <c r="G160" s="11">
        <v>1</v>
      </c>
      <c r="H160" s="64" t="s">
        <v>221</v>
      </c>
    </row>
    <row r="161" spans="1:34" ht="14.15" customHeight="1" x14ac:dyDescent="0.2">
      <c r="A161" s="166"/>
      <c r="B161" s="166"/>
      <c r="C161" s="37"/>
      <c r="D161" s="13"/>
      <c r="E161" s="13"/>
      <c r="F161" s="14">
        <v>153</v>
      </c>
      <c r="G161" s="14">
        <v>2</v>
      </c>
      <c r="H161" s="63" t="s">
        <v>222</v>
      </c>
    </row>
    <row r="162" spans="1:34" ht="14.15" customHeight="1" x14ac:dyDescent="0.2">
      <c r="A162" s="166"/>
      <c r="B162" s="166"/>
      <c r="C162" s="12"/>
      <c r="D162" s="81"/>
      <c r="E162" s="82"/>
      <c r="F162" s="14">
        <v>154</v>
      </c>
      <c r="G162" s="14">
        <v>3</v>
      </c>
      <c r="H162" s="30" t="s">
        <v>223</v>
      </c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14.15" customHeight="1" x14ac:dyDescent="0.2">
      <c r="A163" s="166"/>
      <c r="B163" s="166"/>
      <c r="C163" s="21"/>
      <c r="D163" s="83"/>
      <c r="E163" s="84"/>
      <c r="F163" s="16">
        <v>155</v>
      </c>
      <c r="G163" s="16">
        <v>4</v>
      </c>
      <c r="H163" s="29" t="s">
        <v>224</v>
      </c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ht="14.15" customHeight="1" x14ac:dyDescent="0.2">
      <c r="A164" s="167" t="s">
        <v>225</v>
      </c>
      <c r="B164" s="167" t="s">
        <v>225</v>
      </c>
      <c r="C164" s="17" t="s">
        <v>226</v>
      </c>
      <c r="D164" s="10"/>
      <c r="E164" s="10"/>
      <c r="F164" s="11">
        <v>156</v>
      </c>
      <c r="G164" s="11">
        <v>1</v>
      </c>
      <c r="H164" s="64" t="s">
        <v>227</v>
      </c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ht="14.15" customHeight="1" x14ac:dyDescent="0.2">
      <c r="A165" s="167"/>
      <c r="B165" s="167"/>
      <c r="C165" s="21"/>
      <c r="D165" s="22"/>
      <c r="E165" s="22"/>
      <c r="F165" s="16">
        <v>157</v>
      </c>
      <c r="G165" s="16">
        <v>2</v>
      </c>
      <c r="H165" s="50" t="s">
        <v>228</v>
      </c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ht="14.15" customHeight="1" x14ac:dyDescent="0.2">
      <c r="A166" s="167"/>
      <c r="B166" s="167"/>
      <c r="C166" s="12" t="s">
        <v>229</v>
      </c>
      <c r="D166" s="13"/>
      <c r="E166" s="13"/>
      <c r="F166" s="11">
        <v>158</v>
      </c>
      <c r="G166" s="158">
        <v>1</v>
      </c>
      <c r="H166" s="169" t="s">
        <v>230</v>
      </c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ht="14.15" customHeight="1" x14ac:dyDescent="0.2">
      <c r="A167" s="167"/>
      <c r="B167" s="167"/>
      <c r="C167" s="35" t="s">
        <v>231</v>
      </c>
      <c r="D167" s="13"/>
      <c r="E167" s="13"/>
      <c r="F167" s="16">
        <v>159</v>
      </c>
      <c r="G167" s="168"/>
      <c r="H167" s="170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ht="13.5" customHeight="1" x14ac:dyDescent="0.2">
      <c r="A168" s="167"/>
      <c r="B168" s="167"/>
      <c r="C168" s="17" t="s">
        <v>232</v>
      </c>
      <c r="D168" s="10"/>
      <c r="E168" s="10"/>
      <c r="F168" s="11">
        <v>160</v>
      </c>
      <c r="G168" s="158">
        <v>1</v>
      </c>
      <c r="H168" s="171" t="s">
        <v>233</v>
      </c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ht="13.5" customHeight="1" x14ac:dyDescent="0.2">
      <c r="A169" s="167"/>
      <c r="B169" s="167"/>
      <c r="C169" s="21"/>
      <c r="D169" s="22"/>
      <c r="E169" s="22"/>
      <c r="F169" s="16">
        <v>161</v>
      </c>
      <c r="G169" s="168"/>
      <c r="H169" s="172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s="2" customFormat="1" ht="13.5" customHeight="1" x14ac:dyDescent="0.2">
      <c r="A170" s="156" t="s">
        <v>234</v>
      </c>
      <c r="B170" s="156" t="s">
        <v>234</v>
      </c>
      <c r="C170" s="17" t="s">
        <v>235</v>
      </c>
      <c r="D170" s="10"/>
      <c r="E170" s="10"/>
      <c r="F170" s="11">
        <v>162</v>
      </c>
      <c r="G170" s="158">
        <v>1</v>
      </c>
      <c r="H170" s="160" t="s">
        <v>236</v>
      </c>
    </row>
    <row r="171" spans="1:34" s="2" customFormat="1" ht="13.5" customHeight="1" x14ac:dyDescent="0.2">
      <c r="A171" s="156"/>
      <c r="B171" s="156"/>
      <c r="C171" s="12"/>
      <c r="D171" s="13"/>
      <c r="E171" s="13"/>
      <c r="F171" s="14">
        <v>163</v>
      </c>
      <c r="G171" s="159"/>
      <c r="H171" s="161"/>
    </row>
    <row r="172" spans="1:34" s="2" customFormat="1" ht="13.5" customHeight="1" x14ac:dyDescent="0.2">
      <c r="A172" s="156"/>
      <c r="B172" s="156"/>
      <c r="C172" s="12"/>
      <c r="D172" s="13"/>
      <c r="E172" s="13"/>
      <c r="F172" s="15">
        <v>164</v>
      </c>
      <c r="G172" s="163">
        <v>2</v>
      </c>
      <c r="H172" s="161"/>
    </row>
    <row r="173" spans="1:34" s="2" customFormat="1" ht="13.5" customHeight="1" x14ac:dyDescent="0.2">
      <c r="A173" s="156"/>
      <c r="B173" s="156"/>
      <c r="C173" s="12"/>
      <c r="D173" s="13"/>
      <c r="E173" s="13"/>
      <c r="F173" s="15">
        <v>165</v>
      </c>
      <c r="G173" s="164"/>
      <c r="H173" s="161"/>
    </row>
    <row r="174" spans="1:34" s="2" customFormat="1" ht="13.5" customHeight="1" x14ac:dyDescent="0.2">
      <c r="A174" s="156"/>
      <c r="B174" s="156"/>
      <c r="C174" s="12"/>
      <c r="D174" s="13"/>
      <c r="E174" s="13"/>
      <c r="F174" s="15">
        <v>166</v>
      </c>
      <c r="G174" s="159">
        <v>3</v>
      </c>
      <c r="H174" s="161"/>
    </row>
    <row r="175" spans="1:34" s="2" customFormat="1" ht="14.15" customHeight="1" thickBot="1" x14ac:dyDescent="0.25">
      <c r="A175" s="157"/>
      <c r="B175" s="157"/>
      <c r="C175" s="21"/>
      <c r="D175" s="22"/>
      <c r="E175" s="22"/>
      <c r="F175" s="16">
        <v>167</v>
      </c>
      <c r="G175" s="165"/>
      <c r="H175" s="162"/>
    </row>
    <row r="176" spans="1:34" ht="25" customHeight="1" thickTop="1" thickBot="1" x14ac:dyDescent="0.25">
      <c r="A176" s="42"/>
      <c r="B176" s="85"/>
      <c r="C176" s="86"/>
      <c r="D176" s="44"/>
      <c r="E176" s="60" t="s">
        <v>237</v>
      </c>
      <c r="F176" s="87">
        <f>COUNTA(F138:F175)</f>
        <v>38</v>
      </c>
      <c r="G176" s="46">
        <f>G150+G154+G163+G155+G158+G165+G166+G168+G156+3</f>
        <v>29</v>
      </c>
      <c r="H176" s="47" t="s">
        <v>238</v>
      </c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ht="25" customHeight="1" thickTop="1" thickBot="1" x14ac:dyDescent="0.25">
      <c r="A177" s="88"/>
      <c r="B177" s="89"/>
      <c r="C177" s="90"/>
      <c r="D177" s="91"/>
      <c r="E177" s="92" t="s">
        <v>239</v>
      </c>
      <c r="F177" s="46">
        <f>F175-F100</f>
        <v>74</v>
      </c>
      <c r="G177" s="93">
        <v>62</v>
      </c>
      <c r="H177" s="94" t="s">
        <v>240</v>
      </c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s="2" customFormat="1" ht="25" customHeight="1" thickTop="1" thickBot="1" x14ac:dyDescent="0.25">
      <c r="A178" s="42"/>
      <c r="B178" s="85"/>
      <c r="C178" s="86"/>
      <c r="D178" s="44"/>
      <c r="E178" s="95" t="s">
        <v>241</v>
      </c>
      <c r="F178" s="46">
        <f>F175</f>
        <v>167</v>
      </c>
      <c r="G178" s="46">
        <f>G71+G137+G176</f>
        <v>127</v>
      </c>
      <c r="H178" s="47" t="s">
        <v>242</v>
      </c>
    </row>
    <row r="179" spans="1:34" ht="14.15" customHeight="1" thickTop="1" thickBot="1" x14ac:dyDescent="0.25">
      <c r="A179" s="96"/>
      <c r="B179" s="97"/>
      <c r="C179" s="98"/>
      <c r="E179" s="100"/>
      <c r="F179" s="19"/>
      <c r="G179" s="19"/>
      <c r="H179" s="101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s="107" customFormat="1" ht="14.15" customHeight="1" thickTop="1" x14ac:dyDescent="0.2">
      <c r="A180" s="150"/>
      <c r="B180" s="151"/>
      <c r="C180" s="102" t="s">
        <v>243</v>
      </c>
      <c r="D180" s="103"/>
      <c r="E180" s="103"/>
      <c r="F180" s="104">
        <v>168</v>
      </c>
      <c r="G180" s="105" t="s">
        <v>244</v>
      </c>
      <c r="H180" s="106" t="s">
        <v>245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s="107" customFormat="1" ht="14.15" customHeight="1" x14ac:dyDescent="0.2">
      <c r="A181" s="152"/>
      <c r="B181" s="153"/>
      <c r="C181" s="108"/>
      <c r="D181" s="109"/>
      <c r="E181" s="109"/>
      <c r="F181" s="110">
        <v>169</v>
      </c>
      <c r="G181" s="111" t="s">
        <v>244</v>
      </c>
      <c r="H181" s="11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s="107" customFormat="1" ht="14.15" customHeight="1" x14ac:dyDescent="0.2">
      <c r="A182" s="152"/>
      <c r="B182" s="153"/>
      <c r="C182" s="108"/>
      <c r="D182" s="109"/>
      <c r="E182" s="109"/>
      <c r="F182" s="110">
        <v>170</v>
      </c>
      <c r="G182" s="111" t="s">
        <v>244</v>
      </c>
      <c r="H182" s="11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s="107" customFormat="1" ht="14.15" customHeight="1" x14ac:dyDescent="0.2">
      <c r="A183" s="152"/>
      <c r="B183" s="153"/>
      <c r="C183" s="113" t="s">
        <v>246</v>
      </c>
      <c r="D183" s="114"/>
      <c r="E183" s="114"/>
      <c r="F183" s="115">
        <v>171</v>
      </c>
      <c r="G183" s="116" t="s">
        <v>244</v>
      </c>
      <c r="H183" s="11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s="107" customFormat="1" ht="14.15" customHeight="1" x14ac:dyDescent="0.2">
      <c r="A184" s="152"/>
      <c r="B184" s="153"/>
      <c r="C184" s="118" t="s">
        <v>247</v>
      </c>
      <c r="D184" s="119"/>
      <c r="E184" s="119"/>
      <c r="F184" s="120">
        <v>172</v>
      </c>
      <c r="G184" s="121" t="s">
        <v>244</v>
      </c>
      <c r="H184" s="122" t="s">
        <v>248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s="107" customFormat="1" ht="14.15" customHeight="1" x14ac:dyDescent="0.2">
      <c r="A185" s="152"/>
      <c r="B185" s="153"/>
      <c r="C185" s="123"/>
      <c r="D185" s="124"/>
      <c r="E185" s="124"/>
      <c r="F185" s="125">
        <v>173</v>
      </c>
      <c r="G185" s="126"/>
      <c r="H185" s="1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s="107" customFormat="1" ht="14.15" customHeight="1" x14ac:dyDescent="0.2">
      <c r="A186" s="152"/>
      <c r="B186" s="153"/>
      <c r="C186" s="118" t="s">
        <v>249</v>
      </c>
      <c r="D186" s="119"/>
      <c r="E186" s="119"/>
      <c r="F186" s="120">
        <v>174</v>
      </c>
      <c r="G186" s="121" t="s">
        <v>244</v>
      </c>
      <c r="H186" s="12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s="107" customFormat="1" ht="14.15" customHeight="1" x14ac:dyDescent="0.2">
      <c r="A187" s="152"/>
      <c r="B187" s="153"/>
      <c r="C187" s="128"/>
      <c r="D187" s="109"/>
      <c r="E187" s="109"/>
      <c r="F187" s="110">
        <v>175</v>
      </c>
      <c r="G187" s="111" t="s">
        <v>244</v>
      </c>
      <c r="H187" s="11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s="107" customFormat="1" ht="14.15" customHeight="1" x14ac:dyDescent="0.2">
      <c r="A188" s="152"/>
      <c r="B188" s="153"/>
      <c r="C188" s="113" t="s">
        <v>250</v>
      </c>
      <c r="D188" s="114"/>
      <c r="E188" s="114"/>
      <c r="F188" s="115">
        <v>176</v>
      </c>
      <c r="G188" s="116" t="s">
        <v>244</v>
      </c>
      <c r="H188" s="11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4.15" customHeight="1" thickBot="1" x14ac:dyDescent="0.25">
      <c r="A189" s="154"/>
      <c r="B189" s="155"/>
      <c r="C189" s="129" t="s">
        <v>251</v>
      </c>
      <c r="D189" s="130"/>
      <c r="E189" s="130"/>
      <c r="F189" s="131" t="s">
        <v>252</v>
      </c>
      <c r="G189" s="132" t="s">
        <v>244</v>
      </c>
      <c r="H189" s="133"/>
    </row>
    <row r="190" spans="1:34" ht="25" customHeight="1" thickTop="1" x14ac:dyDescent="0.2">
      <c r="A190" s="134"/>
      <c r="B190" s="135"/>
      <c r="C190" s="136"/>
      <c r="D190" s="137"/>
      <c r="E190" s="138" t="s">
        <v>253</v>
      </c>
      <c r="F190" s="139">
        <f>F178+COUNTA(F180:F188)</f>
        <v>176</v>
      </c>
      <c r="G190" s="139">
        <f>G178</f>
        <v>127</v>
      </c>
      <c r="H190" s="140" t="s">
        <v>254</v>
      </c>
    </row>
    <row r="191" spans="1:34" ht="14.15" customHeight="1" x14ac:dyDescent="0.2">
      <c r="C191" s="141"/>
      <c r="D191" s="142"/>
      <c r="E191" s="143"/>
      <c r="F191" s="144"/>
      <c r="G191" s="145"/>
      <c r="H191" s="146"/>
    </row>
    <row r="192" spans="1:34" ht="14.15" customHeight="1" x14ac:dyDescent="0.2">
      <c r="C192" s="2"/>
      <c r="D192" s="142"/>
      <c r="E192" s="143"/>
      <c r="F192" s="144"/>
      <c r="G192" s="145"/>
      <c r="H192" s="146"/>
    </row>
    <row r="193" spans="1:34" ht="14.15" customHeight="1" x14ac:dyDescent="0.2">
      <c r="C193" s="141"/>
      <c r="D193" s="142"/>
      <c r="E193" s="143"/>
      <c r="F193" s="144"/>
      <c r="G193" s="145"/>
      <c r="H193" s="146"/>
    </row>
    <row r="194" spans="1:34" ht="12" customHeight="1" x14ac:dyDescent="0.2">
      <c r="C194" s="2"/>
      <c r="E194" s="99"/>
      <c r="F194" s="147"/>
      <c r="G194" s="148"/>
      <c r="H194" s="146"/>
    </row>
    <row r="195" spans="1:34" x14ac:dyDescent="0.2">
      <c r="A195" s="2"/>
      <c r="B195" s="2"/>
      <c r="E195" s="99"/>
      <c r="F195" s="147"/>
      <c r="G195" s="148"/>
      <c r="H195" s="146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1:34" ht="12" customHeight="1" x14ac:dyDescent="0.2">
      <c r="A196" s="2"/>
      <c r="B196" s="2"/>
      <c r="E196" s="99"/>
      <c r="F196" s="147"/>
      <c r="G196" s="148"/>
      <c r="H196" s="146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spans="1:34" x14ac:dyDescent="0.2">
      <c r="A197" s="2"/>
      <c r="B197" s="2"/>
      <c r="E197" s="99"/>
      <c r="F197" s="147"/>
      <c r="G197" s="148"/>
      <c r="H197" s="146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</row>
    <row r="198" spans="1:34" x14ac:dyDescent="0.2">
      <c r="A198" s="2"/>
      <c r="B198" s="2"/>
      <c r="E198" s="99"/>
      <c r="F198" s="147"/>
      <c r="G198" s="148"/>
      <c r="H198" s="146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</row>
    <row r="199" spans="1:34" x14ac:dyDescent="0.2">
      <c r="E199" s="99"/>
      <c r="F199" s="147"/>
      <c r="G199" s="148"/>
      <c r="H199" s="146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</row>
    <row r="265" spans="1:34" ht="12" customHeight="1" x14ac:dyDescent="0.2">
      <c r="A265" s="19"/>
      <c r="B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</row>
  </sheetData>
  <mergeCells count="157">
    <mergeCell ref="A1:H1"/>
    <mergeCell ref="A3:B3"/>
    <mergeCell ref="C3:C4"/>
    <mergeCell ref="D3:D4"/>
    <mergeCell ref="E3:E4"/>
    <mergeCell ref="F3:F4"/>
    <mergeCell ref="G3:G4"/>
    <mergeCell ref="H3:H4"/>
    <mergeCell ref="A5:A8"/>
    <mergeCell ref="B5:B8"/>
    <mergeCell ref="G5:G8"/>
    <mergeCell ref="H5:H8"/>
    <mergeCell ref="A9:A15"/>
    <mergeCell ref="B9:B15"/>
    <mergeCell ref="G9:G10"/>
    <mergeCell ref="H9:H10"/>
    <mergeCell ref="G11:G12"/>
    <mergeCell ref="H11:H12"/>
    <mergeCell ref="A23:A29"/>
    <mergeCell ref="B23:B29"/>
    <mergeCell ref="G23:G24"/>
    <mergeCell ref="H23:H24"/>
    <mergeCell ref="G27:G28"/>
    <mergeCell ref="H27:H28"/>
    <mergeCell ref="G13:G14"/>
    <mergeCell ref="H13:H14"/>
    <mergeCell ref="A16:A21"/>
    <mergeCell ref="B16:B21"/>
    <mergeCell ref="G17:G18"/>
    <mergeCell ref="H17:H18"/>
    <mergeCell ref="G19:G20"/>
    <mergeCell ref="H19:H20"/>
    <mergeCell ref="A30:A34"/>
    <mergeCell ref="B30:B34"/>
    <mergeCell ref="A35:A44"/>
    <mergeCell ref="B35:B44"/>
    <mergeCell ref="G35:G36"/>
    <mergeCell ref="H35:H36"/>
    <mergeCell ref="G37:G38"/>
    <mergeCell ref="H37:H38"/>
    <mergeCell ref="G39:G40"/>
    <mergeCell ref="H39:H40"/>
    <mergeCell ref="A52:A59"/>
    <mergeCell ref="B52:B59"/>
    <mergeCell ref="G53:G54"/>
    <mergeCell ref="H53:H54"/>
    <mergeCell ref="G55:G56"/>
    <mergeCell ref="H55:H56"/>
    <mergeCell ref="G57:G58"/>
    <mergeCell ref="H57:H58"/>
    <mergeCell ref="G41:G42"/>
    <mergeCell ref="H41:H42"/>
    <mergeCell ref="G43:G44"/>
    <mergeCell ref="H43:H44"/>
    <mergeCell ref="A45:A51"/>
    <mergeCell ref="B45:B51"/>
    <mergeCell ref="G45:G46"/>
    <mergeCell ref="H45:H46"/>
    <mergeCell ref="G47:G48"/>
    <mergeCell ref="H47:H48"/>
    <mergeCell ref="A60:A64"/>
    <mergeCell ref="B60:B64"/>
    <mergeCell ref="A65:A75"/>
    <mergeCell ref="B65:B70"/>
    <mergeCell ref="G65:G66"/>
    <mergeCell ref="H65:H66"/>
    <mergeCell ref="G67:G68"/>
    <mergeCell ref="H67:H68"/>
    <mergeCell ref="G69:G70"/>
    <mergeCell ref="H69:H70"/>
    <mergeCell ref="B72:B75"/>
    <mergeCell ref="G72:G73"/>
    <mergeCell ref="H72:H73"/>
    <mergeCell ref="A76:A79"/>
    <mergeCell ref="B76:B81"/>
    <mergeCell ref="G76:G77"/>
    <mergeCell ref="H76:H77"/>
    <mergeCell ref="G78:G79"/>
    <mergeCell ref="H78:H79"/>
    <mergeCell ref="A80:A85"/>
    <mergeCell ref="B82:B89"/>
    <mergeCell ref="G82:G83"/>
    <mergeCell ref="H82:H83"/>
    <mergeCell ref="G84:G85"/>
    <mergeCell ref="H84:H85"/>
    <mergeCell ref="A86:A91"/>
    <mergeCell ref="G86:G87"/>
    <mergeCell ref="H86:H87"/>
    <mergeCell ref="G88:G89"/>
    <mergeCell ref="H88:H89"/>
    <mergeCell ref="A101:A105"/>
    <mergeCell ref="B101:B104"/>
    <mergeCell ref="G101:G102"/>
    <mergeCell ref="H101:H102"/>
    <mergeCell ref="G103:G104"/>
    <mergeCell ref="H103:H104"/>
    <mergeCell ref="B105:B107"/>
    <mergeCell ref="A106:A107"/>
    <mergeCell ref="B90:B96"/>
    <mergeCell ref="A92:A96"/>
    <mergeCell ref="G94:G95"/>
    <mergeCell ref="H94:H95"/>
    <mergeCell ref="A97:A99"/>
    <mergeCell ref="B97:B99"/>
    <mergeCell ref="A108:A113"/>
    <mergeCell ref="B108:B113"/>
    <mergeCell ref="G109:G110"/>
    <mergeCell ref="H109:H110"/>
    <mergeCell ref="A114:A120"/>
    <mergeCell ref="B114:B120"/>
    <mergeCell ref="G117:G118"/>
    <mergeCell ref="H117:H118"/>
    <mergeCell ref="G119:G120"/>
    <mergeCell ref="H119:H120"/>
    <mergeCell ref="A131:A136"/>
    <mergeCell ref="B131:B136"/>
    <mergeCell ref="G135:G136"/>
    <mergeCell ref="H135:H136"/>
    <mergeCell ref="A138:A142"/>
    <mergeCell ref="B138:B142"/>
    <mergeCell ref="G138:G139"/>
    <mergeCell ref="H138:H139"/>
    <mergeCell ref="A121:A123"/>
    <mergeCell ref="B121:B123"/>
    <mergeCell ref="A124:A130"/>
    <mergeCell ref="B124:B130"/>
    <mergeCell ref="G127:G128"/>
    <mergeCell ref="H127:H128"/>
    <mergeCell ref="A152:A159"/>
    <mergeCell ref="B152:B159"/>
    <mergeCell ref="G152:G153"/>
    <mergeCell ref="H152:H153"/>
    <mergeCell ref="G156:G157"/>
    <mergeCell ref="H156:H157"/>
    <mergeCell ref="G158:G159"/>
    <mergeCell ref="H158:H159"/>
    <mergeCell ref="A143:A146"/>
    <mergeCell ref="B143:B146"/>
    <mergeCell ref="A147:A151"/>
    <mergeCell ref="B147:B151"/>
    <mergeCell ref="G150:G151"/>
    <mergeCell ref="H150:H151"/>
    <mergeCell ref="A180:B189"/>
    <mergeCell ref="A170:A175"/>
    <mergeCell ref="B170:B175"/>
    <mergeCell ref="G170:G171"/>
    <mergeCell ref="H170:H175"/>
    <mergeCell ref="G172:G173"/>
    <mergeCell ref="G174:G175"/>
    <mergeCell ref="A160:A163"/>
    <mergeCell ref="B160:B163"/>
    <mergeCell ref="A164:A169"/>
    <mergeCell ref="B164:B169"/>
    <mergeCell ref="G166:G167"/>
    <mergeCell ref="H166:H167"/>
    <mergeCell ref="G168:G169"/>
    <mergeCell ref="H168:H169"/>
  </mergeCells>
  <phoneticPr fontId="2"/>
  <pageMargins left="0.39370078740157483" right="0.39370078740157483" top="0.39370078740157483" bottom="0.19685039370078741" header="0.51181102362204722" footer="0.51181102362204722"/>
  <pageSetup paperSize="8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1年</vt:lpstr>
      <vt:lpstr>'1年'!Print_Area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堀慎一郎</dc:creator>
  <cp:lastModifiedBy>堀慎一郎</cp:lastModifiedBy>
  <dcterms:created xsi:type="dcterms:W3CDTF">2021-08-24T10:42:54Z</dcterms:created>
  <dcterms:modified xsi:type="dcterms:W3CDTF">2021-08-24T10:55:39Z</dcterms:modified>
</cp:coreProperties>
</file>