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\\svsys001\部署移行用\営業スタッフ部門\営業スタッフ部門共有\HP関係\4月中公開(5月配信)\神戸大附属中・林先生\原本\"/>
    </mc:Choice>
  </mc:AlternateContent>
  <bookViews>
    <workbookView xWindow="3255" yWindow="345" windowWidth="14400" windowHeight="8175" activeTab="5"/>
  </bookViews>
  <sheets>
    <sheet name="Sheet1_0" sheetId="10" r:id="rId1"/>
    <sheet name="Sheet1_1" sheetId="1" r:id="rId2"/>
    <sheet name="Sheet1_2" sheetId="7" r:id="rId3"/>
    <sheet name="Sheet1_3" sheetId="8" r:id="rId4"/>
    <sheet name="Sheet1_4 " sheetId="13" r:id="rId5"/>
    <sheet name="Sheet1_5" sheetId="12" r:id="rId6"/>
  </sheets>
  <definedNames>
    <definedName name="_xlnm._FilterDatabase" localSheetId="4" hidden="1">'Sheet1_4 '!$A$5:$D$5</definedName>
    <definedName name="_xlnm._FilterDatabase" localSheetId="5" hidden="1">Sheet1_5!$A$5:$C$5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2" i="13" l="1"/>
  <c r="E4" i="13" a="1"/>
  <c r="E4" i="13" s="1"/>
  <c r="E3" i="13" a="1"/>
  <c r="E3" i="13" s="1"/>
  <c r="C3" i="8"/>
  <c r="C2" i="8"/>
  <c r="C1" i="8"/>
  <c r="C3" i="7"/>
  <c r="C2" i="7"/>
  <c r="C1" i="7"/>
  <c r="C1" i="1"/>
  <c r="C3" i="1"/>
  <c r="C2" i="1"/>
  <c r="C23" i="10"/>
  <c r="C22" i="10"/>
  <c r="B23" i="10"/>
  <c r="D3" i="10" s="1"/>
  <c r="B22" i="10"/>
  <c r="D18" i="10" l="1"/>
  <c r="D14" i="10"/>
  <c r="D10" i="10"/>
  <c r="D2" i="10"/>
  <c r="D6" i="10"/>
  <c r="D21" i="10"/>
  <c r="D17" i="10"/>
  <c r="D13" i="10"/>
  <c r="D9" i="10"/>
  <c r="D5" i="10"/>
  <c r="D20" i="10"/>
  <c r="D16" i="10"/>
  <c r="D12" i="10"/>
  <c r="D8" i="10"/>
  <c r="D4" i="10"/>
  <c r="D19" i="10"/>
  <c r="D15" i="10"/>
  <c r="D11" i="10"/>
  <c r="D7" i="10"/>
</calcChain>
</file>

<file path=xl/sharedStrings.xml><?xml version="1.0" encoding="utf-8"?>
<sst xmlns="http://schemas.openxmlformats.org/spreadsheetml/2006/main" count="86" uniqueCount="32">
  <si>
    <t>番号</t>
    <rPh sb="0" eb="2">
      <t>バンゴウ</t>
    </rPh>
    <phoneticPr fontId="1"/>
  </si>
  <si>
    <t>合計</t>
    <rPh sb="0" eb="2">
      <t>ゴウケイ</t>
    </rPh>
    <phoneticPr fontId="1"/>
  </si>
  <si>
    <t>平均</t>
    <rPh sb="0" eb="2">
      <t>ヘイキン</t>
    </rPh>
    <phoneticPr fontId="1"/>
  </si>
  <si>
    <t>x-x_0</t>
    <phoneticPr fontId="1"/>
  </si>
  <si>
    <t>y-y_0</t>
    <phoneticPr fontId="1"/>
  </si>
  <si>
    <t>(x-x_0)^2</t>
    <phoneticPr fontId="1"/>
  </si>
  <si>
    <t>(x-x_0)(y-y_0)</t>
    <phoneticPr fontId="1"/>
  </si>
  <si>
    <t>(y-y_0)^2</t>
    <phoneticPr fontId="1"/>
  </si>
  <si>
    <t>走り幅跳び(cm)</t>
    <rPh sb="0" eb="1">
      <t>ハシ</t>
    </rPh>
    <rPh sb="2" eb="4">
      <t>ハバト</t>
    </rPh>
    <phoneticPr fontId="1"/>
  </si>
  <si>
    <t>ハンドボール(m)</t>
  </si>
  <si>
    <t>ハンドボール(m)</t>
    <phoneticPr fontId="1"/>
  </si>
  <si>
    <t>50m走(秒）</t>
    <rPh sb="3" eb="4">
      <t>ソウ</t>
    </rPh>
    <rPh sb="5" eb="6">
      <t>ビョウ</t>
    </rPh>
    <phoneticPr fontId="1"/>
  </si>
  <si>
    <t>50m走-走り幅跳び</t>
  </si>
  <si>
    <t>50m走-走り幅跳び</t>
    <rPh sb="3" eb="4">
      <t>ソウ</t>
    </rPh>
    <rPh sb="5" eb="6">
      <t>ハシ</t>
    </rPh>
    <rPh sb="7" eb="9">
      <t>ハバト</t>
    </rPh>
    <phoneticPr fontId="1"/>
  </si>
  <si>
    <t>走り幅跳び-ハンドボール</t>
  </si>
  <si>
    <t>走り幅跳び-ハンドボール</t>
    <rPh sb="0" eb="1">
      <t>ハシ</t>
    </rPh>
    <rPh sb="2" eb="4">
      <t>ハバト</t>
    </rPh>
    <phoneticPr fontId="1"/>
  </si>
  <si>
    <t>ハンドボール-50m走</t>
  </si>
  <si>
    <t>ハンドボール-50m走</t>
    <rPh sb="10" eb="11">
      <t>ソウ</t>
    </rPh>
    <phoneticPr fontId="1"/>
  </si>
  <si>
    <t>total</t>
    <phoneticPr fontId="1"/>
  </si>
  <si>
    <t>参考</t>
    <rPh sb="0" eb="2">
      <t>サンコウ</t>
    </rPh>
    <phoneticPr fontId="1"/>
  </si>
  <si>
    <t>F</t>
    <phoneticPr fontId="1"/>
  </si>
  <si>
    <t>M</t>
    <phoneticPr fontId="1"/>
  </si>
  <si>
    <t>2021年11月の明石市の平均気温</t>
    <rPh sb="4" eb="5">
      <t>ネン</t>
    </rPh>
    <rPh sb="7" eb="8">
      <t>ガツ</t>
    </rPh>
    <rPh sb="9" eb="12">
      <t>アカシシ</t>
    </rPh>
    <rPh sb="13" eb="17">
      <t>ヘイキンキオン</t>
    </rPh>
    <phoneticPr fontId="1"/>
  </si>
  <si>
    <t>年</t>
    <rPh sb="0" eb="1">
      <t>ネン</t>
    </rPh>
    <phoneticPr fontId="1"/>
  </si>
  <si>
    <t>11月の明石市の平均気温（℃）</t>
    <rPh sb="2" eb="3">
      <t>ガツ</t>
    </rPh>
    <rPh sb="4" eb="6">
      <t>アカシ</t>
    </rPh>
    <rPh sb="6" eb="7">
      <t>シ</t>
    </rPh>
    <rPh sb="8" eb="12">
      <t>ヘイキンキオン</t>
    </rPh>
    <phoneticPr fontId="3"/>
  </si>
  <si>
    <t>明石北高等学校にある自販機Aの12月のホットドリンクの売上（本）</t>
    <rPh sb="0" eb="7">
      <t>アカシキタコウトウガッコウ</t>
    </rPh>
    <rPh sb="10" eb="13">
      <t>ジハンキ</t>
    </rPh>
    <rPh sb="17" eb="18">
      <t>ガツ</t>
    </rPh>
    <rPh sb="27" eb="29">
      <t>ウリアゲ</t>
    </rPh>
    <rPh sb="30" eb="31">
      <t>ホン</t>
    </rPh>
    <phoneticPr fontId="3"/>
  </si>
  <si>
    <t>女性</t>
    <rPh sb="0" eb="2">
      <t>ジョセイ</t>
    </rPh>
    <phoneticPr fontId="1"/>
  </si>
  <si>
    <t>男性</t>
    <rPh sb="0" eb="2">
      <t>ダンセイ</t>
    </rPh>
    <phoneticPr fontId="1"/>
  </si>
  <si>
    <t>相関係数</t>
    <rPh sb="0" eb="4">
      <t>ソウカンケイスウ</t>
    </rPh>
    <phoneticPr fontId="1"/>
  </si>
  <si>
    <t>性別</t>
    <rPh sb="0" eb="2">
      <t>セイベツ</t>
    </rPh>
    <phoneticPr fontId="1"/>
  </si>
  <si>
    <t>立ち幅跳び(cm)</t>
    <rPh sb="0" eb="1">
      <t>タ</t>
    </rPh>
    <rPh sb="2" eb="4">
      <t>ハバト</t>
    </rPh>
    <phoneticPr fontId="1"/>
  </si>
  <si>
    <t>長座体前屈(cm)</t>
    <rPh sb="0" eb="2">
      <t>チョウザ</t>
    </rPh>
    <rPh sb="2" eb="5">
      <t>タイゼンクツ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</si>
</sst>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6" formatCode="0.0"/>
    <numFmt numFmtId="177" formatCode="0.00_ "/>
    <numFmt numFmtId="178" formatCode="0_ "/>
  </numFmts>
  <fonts count="4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0"/>
      <color theme="1"/>
      <name val="游ゴシック"/>
      <family val="2"/>
      <charset val="128"/>
      <scheme val="minor"/>
    </font>
    <font>
      <sz val="6"/>
      <name val="游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10">
    <xf numFmtId="0" fontId="0" fillId="0" borderId="0" xfId="0">
      <alignment vertical="center"/>
    </xf>
    <xf numFmtId="0" fontId="0" fillId="0" borderId="0" xfId="0" applyNumberFormat="1">
      <alignment vertical="center"/>
    </xf>
    <xf numFmtId="2" fontId="0" fillId="0" borderId="0" xfId="0" applyNumberFormat="1">
      <alignment vertical="center"/>
    </xf>
    <xf numFmtId="176" fontId="0" fillId="0" borderId="0" xfId="0" applyNumberFormat="1">
      <alignment vertical="center"/>
    </xf>
    <xf numFmtId="2" fontId="2" fillId="0" borderId="0" xfId="0" applyNumberFormat="1" applyFont="1">
      <alignment vertical="center"/>
    </xf>
    <xf numFmtId="0" fontId="0" fillId="0" borderId="0" xfId="0" applyAlignment="1"/>
    <xf numFmtId="176" fontId="0" fillId="0" borderId="0" xfId="0" applyNumberFormat="1" applyAlignment="1"/>
    <xf numFmtId="177" fontId="0" fillId="0" borderId="0" xfId="0" applyNumberFormat="1" applyAlignment="1"/>
    <xf numFmtId="17" fontId="0" fillId="0" borderId="0" xfId="0" applyNumberFormat="1">
      <alignment vertical="center"/>
    </xf>
    <xf numFmtId="178" fontId="0" fillId="0" borderId="0" xfId="0" applyNumberFormat="1" applyAlignment="1"/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2615966754155729"/>
          <c:y val="3.703703703703703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'Sheet1_4 '!$E$6:$E$25</c:f>
              <c:numCache>
                <c:formatCode>General</c:formatCode>
                <c:ptCount val="20"/>
              </c:numCache>
            </c:numRef>
          </c:xVal>
          <c:yVal>
            <c:numRef>
              <c:f>'Sheet1_4 '!$F$6:$F$25</c:f>
              <c:numCache>
                <c:formatCode>0.00_ 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A53-4B16-A889-AA8A09A113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16912488"/>
        <c:axId val="716916096"/>
      </c:scatterChart>
      <c:valAx>
        <c:axId val="71691248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716916096"/>
        <c:crosses val="autoZero"/>
        <c:crossBetween val="midCat"/>
      </c:valAx>
      <c:valAx>
        <c:axId val="7169160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_ 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71691248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173143</xdr:colOff>
      <xdr:row>4</xdr:row>
      <xdr:rowOff>241300</xdr:rowOff>
    </xdr:from>
    <xdr:to>
      <xdr:col>15</xdr:col>
      <xdr:colOff>51223</xdr:colOff>
      <xdr:row>16</xdr:row>
      <xdr:rowOff>241300</xdr:rowOff>
    </xdr:to>
    <xdr:graphicFrame macro="">
      <xdr:nvGraphicFramePr>
        <xdr:cNvPr id="3" name="グラフ 2">
          <a:extLst>
            <a:ext uri="{FF2B5EF4-FFF2-40B4-BE49-F238E27FC236}">
              <a16:creationId xmlns:a16="http://schemas.microsoft.com/office/drawing/2014/main" id="{478EFAE8-E117-4111-8747-7BF34A21585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3"/>
  <sheetViews>
    <sheetView zoomScale="90" zoomScaleNormal="90" workbookViewId="0">
      <selection activeCell="I12" sqref="I12"/>
    </sheetView>
  </sheetViews>
  <sheetFormatPr defaultColWidth="8.625" defaultRowHeight="18.75" x14ac:dyDescent="0.4"/>
  <cols>
    <col min="1" max="1" width="8.625" style="1"/>
    <col min="2" max="2" width="9.625" style="1" bestFit="1" customWidth="1"/>
    <col min="3" max="3" width="16.625" style="1" customWidth="1"/>
    <col min="4" max="4" width="14.125" style="1" bestFit="1" customWidth="1"/>
    <col min="5" max="5" width="6.125" style="1" bestFit="1" customWidth="1"/>
    <col min="6" max="7" width="9.125" style="1" bestFit="1" customWidth="1"/>
    <col min="8" max="8" width="13.625" style="1" bestFit="1" customWidth="1"/>
    <col min="9" max="16384" width="8.625" style="1"/>
  </cols>
  <sheetData>
    <row r="1" spans="1:8" x14ac:dyDescent="0.4">
      <c r="A1" s="1" t="s">
        <v>0</v>
      </c>
      <c r="B1" s="1" t="s">
        <v>11</v>
      </c>
      <c r="C1" s="1" t="s">
        <v>8</v>
      </c>
      <c r="D1" s="1" t="s">
        <v>3</v>
      </c>
      <c r="E1" s="1" t="s">
        <v>4</v>
      </c>
      <c r="F1" s="1" t="s">
        <v>5</v>
      </c>
      <c r="G1" s="1" t="s">
        <v>7</v>
      </c>
      <c r="H1" s="1" t="s">
        <v>6</v>
      </c>
    </row>
    <row r="2" spans="1:8" x14ac:dyDescent="0.4">
      <c r="A2" s="1">
        <v>1</v>
      </c>
      <c r="B2" s="1">
        <v>6.9</v>
      </c>
      <c r="C2" s="1">
        <v>470</v>
      </c>
      <c r="D2" s="1">
        <f>B2-$B$23</f>
        <v>-0.23500000000000032</v>
      </c>
    </row>
    <row r="3" spans="1:8" x14ac:dyDescent="0.4">
      <c r="A3" s="1">
        <v>2</v>
      </c>
      <c r="B3" s="1">
        <v>7</v>
      </c>
      <c r="C3" s="1">
        <v>405</v>
      </c>
      <c r="D3" s="1">
        <f t="shared" ref="D3:D21" si="0">B3-$B$23</f>
        <v>-0.13500000000000068</v>
      </c>
    </row>
    <row r="4" spans="1:8" x14ac:dyDescent="0.4">
      <c r="A4" s="1">
        <v>3</v>
      </c>
      <c r="B4" s="1">
        <v>7</v>
      </c>
      <c r="C4" s="1">
        <v>398</v>
      </c>
      <c r="D4" s="1">
        <f t="shared" si="0"/>
        <v>-0.13500000000000068</v>
      </c>
    </row>
    <row r="5" spans="1:8" x14ac:dyDescent="0.4">
      <c r="A5" s="1">
        <v>4</v>
      </c>
      <c r="B5" s="1">
        <v>7.2</v>
      </c>
      <c r="C5" s="1">
        <v>427</v>
      </c>
      <c r="D5" s="1">
        <f t="shared" si="0"/>
        <v>6.4999999999999503E-2</v>
      </c>
    </row>
    <row r="6" spans="1:8" x14ac:dyDescent="0.4">
      <c r="A6" s="1">
        <v>5</v>
      </c>
      <c r="B6" s="1">
        <v>7.5</v>
      </c>
      <c r="C6" s="1">
        <v>400</v>
      </c>
      <c r="D6" s="1">
        <f t="shared" si="0"/>
        <v>0.36499999999999932</v>
      </c>
    </row>
    <row r="7" spans="1:8" x14ac:dyDescent="0.4">
      <c r="A7" s="1">
        <v>6</v>
      </c>
      <c r="B7" s="1">
        <v>6.6</v>
      </c>
      <c r="C7" s="1">
        <v>420</v>
      </c>
      <c r="D7" s="1">
        <f t="shared" si="0"/>
        <v>-0.53500000000000103</v>
      </c>
    </row>
    <row r="8" spans="1:8" x14ac:dyDescent="0.4">
      <c r="A8" s="1">
        <v>7</v>
      </c>
      <c r="B8" s="1">
        <v>7.1</v>
      </c>
      <c r="C8" s="1">
        <v>413</v>
      </c>
      <c r="D8" s="1">
        <f t="shared" si="0"/>
        <v>-3.500000000000103E-2</v>
      </c>
    </row>
    <row r="9" spans="1:8" x14ac:dyDescent="0.4">
      <c r="A9" s="1">
        <v>8</v>
      </c>
      <c r="B9" s="1">
        <v>7</v>
      </c>
      <c r="C9" s="1">
        <v>500</v>
      </c>
      <c r="D9" s="1">
        <f t="shared" si="0"/>
        <v>-0.13500000000000068</v>
      </c>
    </row>
    <row r="10" spans="1:8" x14ac:dyDescent="0.4">
      <c r="A10" s="1">
        <v>9</v>
      </c>
      <c r="B10" s="1">
        <v>6.8</v>
      </c>
      <c r="C10" s="1">
        <v>415</v>
      </c>
      <c r="D10" s="1">
        <f t="shared" si="0"/>
        <v>-0.33500000000000085</v>
      </c>
    </row>
    <row r="11" spans="1:8" x14ac:dyDescent="0.4">
      <c r="A11" s="1">
        <v>10</v>
      </c>
      <c r="B11" s="1">
        <v>6.8</v>
      </c>
      <c r="C11" s="1">
        <v>489</v>
      </c>
      <c r="D11" s="1">
        <f t="shared" si="0"/>
        <v>-0.33500000000000085</v>
      </c>
    </row>
    <row r="12" spans="1:8" x14ac:dyDescent="0.4">
      <c r="A12" s="1">
        <v>11</v>
      </c>
      <c r="B12" s="1">
        <v>7</v>
      </c>
      <c r="C12" s="1">
        <v>487</v>
      </c>
      <c r="D12" s="1">
        <f t="shared" si="0"/>
        <v>-0.13500000000000068</v>
      </c>
    </row>
    <row r="13" spans="1:8" x14ac:dyDescent="0.4">
      <c r="A13" s="1">
        <v>12</v>
      </c>
      <c r="B13" s="1">
        <v>7.4</v>
      </c>
      <c r="C13" s="1">
        <v>415</v>
      </c>
      <c r="D13" s="1">
        <f t="shared" si="0"/>
        <v>0.26499999999999968</v>
      </c>
    </row>
    <row r="14" spans="1:8" x14ac:dyDescent="0.4">
      <c r="A14" s="1">
        <v>13</v>
      </c>
      <c r="B14" s="1">
        <v>7.7</v>
      </c>
      <c r="C14" s="1">
        <v>398</v>
      </c>
      <c r="D14" s="1">
        <f t="shared" si="0"/>
        <v>0.5649999999999995</v>
      </c>
    </row>
    <row r="15" spans="1:8" x14ac:dyDescent="0.4">
      <c r="A15" s="1">
        <v>14</v>
      </c>
      <c r="B15" s="1">
        <v>7.9</v>
      </c>
      <c r="C15" s="1">
        <v>380</v>
      </c>
      <c r="D15" s="1">
        <f t="shared" si="0"/>
        <v>0.76499999999999968</v>
      </c>
    </row>
    <row r="16" spans="1:8" x14ac:dyDescent="0.4">
      <c r="A16" s="1">
        <v>15</v>
      </c>
      <c r="B16" s="1">
        <v>7.2</v>
      </c>
      <c r="C16" s="1">
        <v>464</v>
      </c>
      <c r="D16" s="1">
        <f t="shared" si="0"/>
        <v>6.4999999999999503E-2</v>
      </c>
    </row>
    <row r="17" spans="1:4" x14ac:dyDescent="0.4">
      <c r="A17" s="1">
        <v>16</v>
      </c>
      <c r="B17" s="1">
        <v>6.8</v>
      </c>
      <c r="C17" s="1">
        <v>460</v>
      </c>
      <c r="D17" s="1">
        <f t="shared" si="0"/>
        <v>-0.33500000000000085</v>
      </c>
    </row>
    <row r="18" spans="1:4" x14ac:dyDescent="0.4">
      <c r="A18" s="1">
        <v>17</v>
      </c>
      <c r="B18" s="1">
        <v>7.4</v>
      </c>
      <c r="C18" s="1">
        <v>470</v>
      </c>
      <c r="D18" s="1">
        <f t="shared" si="0"/>
        <v>0.26499999999999968</v>
      </c>
    </row>
    <row r="19" spans="1:4" x14ac:dyDescent="0.4">
      <c r="A19" s="1">
        <v>18</v>
      </c>
      <c r="B19" s="1">
        <v>7.4</v>
      </c>
      <c r="C19" s="1">
        <v>404</v>
      </c>
      <c r="D19" s="1">
        <f t="shared" si="0"/>
        <v>0.26499999999999968</v>
      </c>
    </row>
    <row r="20" spans="1:4" x14ac:dyDescent="0.4">
      <c r="A20" s="1">
        <v>19</v>
      </c>
      <c r="B20" s="1">
        <v>6.8</v>
      </c>
      <c r="C20" s="1">
        <v>447</v>
      </c>
      <c r="D20" s="1">
        <f t="shared" si="0"/>
        <v>-0.33500000000000085</v>
      </c>
    </row>
    <row r="21" spans="1:4" x14ac:dyDescent="0.4">
      <c r="A21" s="1">
        <v>20</v>
      </c>
      <c r="B21" s="1">
        <v>7.2</v>
      </c>
      <c r="C21" s="1">
        <v>453</v>
      </c>
      <c r="D21" s="1">
        <f t="shared" si="0"/>
        <v>6.4999999999999503E-2</v>
      </c>
    </row>
    <row r="22" spans="1:4" x14ac:dyDescent="0.4">
      <c r="A22" s="1" t="s">
        <v>1</v>
      </c>
      <c r="B22" s="1">
        <f>SUM(B2:B21)</f>
        <v>142.70000000000002</v>
      </c>
      <c r="C22" s="1">
        <f>SUM(C2:C21)</f>
        <v>8715</v>
      </c>
    </row>
    <row r="23" spans="1:4" x14ac:dyDescent="0.4">
      <c r="A23" s="1" t="s">
        <v>2</v>
      </c>
      <c r="B23" s="1">
        <f>AVERAGE(B2:B21)</f>
        <v>7.1350000000000007</v>
      </c>
      <c r="C23" s="1">
        <f>AVERAGE(C2:C21)</f>
        <v>435.75</v>
      </c>
    </row>
  </sheetData>
  <phoneticPr fontId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4"/>
  <sheetViews>
    <sheetView zoomScale="90" zoomScaleNormal="90" workbookViewId="0">
      <selection activeCell="A2" sqref="A2"/>
    </sheetView>
  </sheetViews>
  <sheetFormatPr defaultRowHeight="18.75" x14ac:dyDescent="0.4"/>
  <cols>
    <col min="2" max="2" width="23.625" bestFit="1" customWidth="1"/>
    <col min="3" max="3" width="15.375" customWidth="1"/>
  </cols>
  <sheetData>
    <row r="1" spans="1:4" x14ac:dyDescent="0.4">
      <c r="B1" t="s">
        <v>13</v>
      </c>
      <c r="C1" s="2">
        <f>CORREL(B5:B24,C5:C24)</f>
        <v>-0.46941467136001414</v>
      </c>
    </row>
    <row r="2" spans="1:4" x14ac:dyDescent="0.4">
      <c r="B2" t="s">
        <v>15</v>
      </c>
      <c r="C2" s="2">
        <f>CORREL(C5:C24,D5:D24)</f>
        <v>0.36531929942199914</v>
      </c>
    </row>
    <row r="3" spans="1:4" x14ac:dyDescent="0.4">
      <c r="B3" t="s">
        <v>17</v>
      </c>
      <c r="C3" s="2">
        <f>CORREL(D5:D24,B5:B24)</f>
        <v>-0.11068164808618727</v>
      </c>
    </row>
    <row r="4" spans="1:4" x14ac:dyDescent="0.4">
      <c r="A4" t="s">
        <v>0</v>
      </c>
      <c r="B4" t="s">
        <v>11</v>
      </c>
      <c r="C4" t="s">
        <v>8</v>
      </c>
      <c r="D4" t="s">
        <v>10</v>
      </c>
    </row>
    <row r="5" spans="1:4" x14ac:dyDescent="0.4">
      <c r="A5">
        <v>1</v>
      </c>
      <c r="B5">
        <v>6.9</v>
      </c>
      <c r="C5">
        <v>470</v>
      </c>
      <c r="D5">
        <v>27</v>
      </c>
    </row>
    <row r="6" spans="1:4" x14ac:dyDescent="0.4">
      <c r="A6">
        <v>2</v>
      </c>
      <c r="B6">
        <v>7</v>
      </c>
      <c r="C6">
        <v>405</v>
      </c>
      <c r="D6">
        <v>29</v>
      </c>
    </row>
    <row r="7" spans="1:4" x14ac:dyDescent="0.4">
      <c r="A7">
        <v>3</v>
      </c>
      <c r="B7">
        <v>7</v>
      </c>
      <c r="C7">
        <v>398</v>
      </c>
      <c r="D7">
        <v>27</v>
      </c>
    </row>
    <row r="8" spans="1:4" x14ac:dyDescent="0.4">
      <c r="A8">
        <v>4</v>
      </c>
      <c r="B8">
        <v>7.2</v>
      </c>
      <c r="C8">
        <v>427</v>
      </c>
      <c r="D8">
        <v>25</v>
      </c>
    </row>
    <row r="9" spans="1:4" x14ac:dyDescent="0.4">
      <c r="A9">
        <v>5</v>
      </c>
      <c r="B9">
        <v>7.5</v>
      </c>
      <c r="C9">
        <v>400</v>
      </c>
      <c r="D9">
        <v>29</v>
      </c>
    </row>
    <row r="10" spans="1:4" x14ac:dyDescent="0.4">
      <c r="A10">
        <v>6</v>
      </c>
      <c r="B10">
        <v>6.6</v>
      </c>
      <c r="C10">
        <v>420</v>
      </c>
      <c r="D10">
        <v>25</v>
      </c>
    </row>
    <row r="11" spans="1:4" x14ac:dyDescent="0.4">
      <c r="A11">
        <v>7</v>
      </c>
      <c r="B11">
        <v>7.1</v>
      </c>
      <c r="C11">
        <v>413</v>
      </c>
      <c r="D11">
        <v>28</v>
      </c>
    </row>
    <row r="12" spans="1:4" x14ac:dyDescent="0.4">
      <c r="A12">
        <v>8</v>
      </c>
      <c r="B12">
        <v>7</v>
      </c>
      <c r="C12">
        <v>500</v>
      </c>
      <c r="D12">
        <v>30</v>
      </c>
    </row>
    <row r="13" spans="1:4" x14ac:dyDescent="0.4">
      <c r="A13">
        <v>9</v>
      </c>
      <c r="B13">
        <v>6.8</v>
      </c>
      <c r="C13">
        <v>415</v>
      </c>
      <c r="D13">
        <v>24</v>
      </c>
    </row>
    <row r="14" spans="1:4" x14ac:dyDescent="0.4">
      <c r="A14">
        <v>10</v>
      </c>
      <c r="B14">
        <v>6.8</v>
      </c>
      <c r="C14">
        <v>489</v>
      </c>
      <c r="D14">
        <v>27</v>
      </c>
    </row>
    <row r="15" spans="1:4" x14ac:dyDescent="0.4">
      <c r="A15">
        <v>11</v>
      </c>
      <c r="B15">
        <v>7</v>
      </c>
      <c r="C15">
        <v>487</v>
      </c>
      <c r="D15">
        <v>29</v>
      </c>
    </row>
    <row r="16" spans="1:4" x14ac:dyDescent="0.4">
      <c r="A16">
        <v>12</v>
      </c>
      <c r="B16">
        <v>7.4</v>
      </c>
      <c r="C16">
        <v>415</v>
      </c>
      <c r="D16">
        <v>28</v>
      </c>
    </row>
    <row r="17" spans="1:4" x14ac:dyDescent="0.4">
      <c r="A17">
        <v>13</v>
      </c>
      <c r="B17">
        <v>7.7</v>
      </c>
      <c r="C17">
        <v>398</v>
      </c>
      <c r="D17">
        <v>27</v>
      </c>
    </row>
    <row r="18" spans="1:4" x14ac:dyDescent="0.4">
      <c r="A18">
        <v>14</v>
      </c>
      <c r="B18">
        <v>7.9</v>
      </c>
      <c r="C18">
        <v>380</v>
      </c>
      <c r="D18">
        <v>26</v>
      </c>
    </row>
    <row r="19" spans="1:4" x14ac:dyDescent="0.4">
      <c r="A19">
        <v>15</v>
      </c>
      <c r="B19">
        <v>7.2</v>
      </c>
      <c r="C19">
        <v>464</v>
      </c>
      <c r="D19">
        <v>30</v>
      </c>
    </row>
    <row r="20" spans="1:4" x14ac:dyDescent="0.4">
      <c r="A20">
        <v>16</v>
      </c>
      <c r="B20">
        <v>6.8</v>
      </c>
      <c r="C20">
        <v>460</v>
      </c>
      <c r="D20">
        <v>32</v>
      </c>
    </row>
    <row r="21" spans="1:4" x14ac:dyDescent="0.4">
      <c r="A21">
        <v>17</v>
      </c>
      <c r="B21">
        <v>7.4</v>
      </c>
      <c r="C21">
        <v>470</v>
      </c>
      <c r="D21">
        <v>28</v>
      </c>
    </row>
    <row r="22" spans="1:4" x14ac:dyDescent="0.4">
      <c r="A22">
        <v>18</v>
      </c>
      <c r="B22">
        <v>7.4</v>
      </c>
      <c r="C22">
        <v>404</v>
      </c>
      <c r="D22">
        <v>23</v>
      </c>
    </row>
    <row r="23" spans="1:4" x14ac:dyDescent="0.4">
      <c r="A23">
        <v>19</v>
      </c>
      <c r="B23">
        <v>6.8</v>
      </c>
      <c r="C23">
        <v>447</v>
      </c>
      <c r="D23">
        <v>28</v>
      </c>
    </row>
    <row r="24" spans="1:4" x14ac:dyDescent="0.4">
      <c r="A24">
        <v>20</v>
      </c>
      <c r="B24">
        <v>7.2</v>
      </c>
      <c r="C24">
        <v>453</v>
      </c>
      <c r="D24">
        <v>23</v>
      </c>
    </row>
  </sheetData>
  <phoneticPr fontId="1"/>
  <pageMargins left="0.7" right="0.7" top="0.75" bottom="0.75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4"/>
  <sheetViews>
    <sheetView zoomScale="90" zoomScaleNormal="90" workbookViewId="0">
      <selection activeCell="A2" sqref="A2"/>
    </sheetView>
  </sheetViews>
  <sheetFormatPr defaultRowHeight="18.75" x14ac:dyDescent="0.4"/>
  <cols>
    <col min="2" max="2" width="24.375" bestFit="1" customWidth="1"/>
    <col min="3" max="3" width="15.5" bestFit="1" customWidth="1"/>
  </cols>
  <sheetData>
    <row r="1" spans="1:4" x14ac:dyDescent="0.4">
      <c r="B1" t="s">
        <v>12</v>
      </c>
      <c r="C1" s="2">
        <f>CORREL(B5:B24,C5:C24)</f>
        <v>6.2400281009514724E-2</v>
      </c>
    </row>
    <row r="2" spans="1:4" x14ac:dyDescent="0.4">
      <c r="B2" t="s">
        <v>14</v>
      </c>
      <c r="C2" s="2">
        <f>CORREL(C5:C24,D5:D24)</f>
        <v>0.36531929942199914</v>
      </c>
    </row>
    <row r="3" spans="1:4" x14ac:dyDescent="0.4">
      <c r="B3" t="s">
        <v>16</v>
      </c>
      <c r="C3" s="2">
        <f>CORREL(D5:D24,B5:B24)</f>
        <v>7.1817735186580134E-2</v>
      </c>
    </row>
    <row r="4" spans="1:4" x14ac:dyDescent="0.4">
      <c r="A4" t="s">
        <v>0</v>
      </c>
      <c r="B4" t="s">
        <v>11</v>
      </c>
      <c r="C4" t="s">
        <v>8</v>
      </c>
      <c r="D4" t="s">
        <v>9</v>
      </c>
    </row>
    <row r="5" spans="1:4" x14ac:dyDescent="0.4">
      <c r="A5">
        <v>1</v>
      </c>
      <c r="B5">
        <v>6.9</v>
      </c>
      <c r="C5">
        <v>470</v>
      </c>
      <c r="D5">
        <v>27</v>
      </c>
    </row>
    <row r="6" spans="1:4" x14ac:dyDescent="0.4">
      <c r="A6">
        <v>2</v>
      </c>
      <c r="B6">
        <v>7</v>
      </c>
      <c r="C6">
        <v>405</v>
      </c>
      <c r="D6">
        <v>29</v>
      </c>
    </row>
    <row r="7" spans="1:4" x14ac:dyDescent="0.4">
      <c r="A7">
        <v>3</v>
      </c>
      <c r="B7">
        <v>7</v>
      </c>
      <c r="C7">
        <v>398</v>
      </c>
      <c r="D7">
        <v>27</v>
      </c>
    </row>
    <row r="8" spans="1:4" x14ac:dyDescent="0.4">
      <c r="A8">
        <v>4</v>
      </c>
      <c r="B8">
        <v>7.2</v>
      </c>
      <c r="C8">
        <v>427</v>
      </c>
      <c r="D8">
        <v>25</v>
      </c>
    </row>
    <row r="9" spans="1:4" x14ac:dyDescent="0.4">
      <c r="A9">
        <v>5</v>
      </c>
      <c r="B9">
        <v>7.5</v>
      </c>
      <c r="C9">
        <v>400</v>
      </c>
      <c r="D9">
        <v>29</v>
      </c>
    </row>
    <row r="10" spans="1:4" x14ac:dyDescent="0.4">
      <c r="A10">
        <v>6</v>
      </c>
      <c r="B10">
        <v>6.6</v>
      </c>
      <c r="C10">
        <v>420</v>
      </c>
      <c r="D10">
        <v>25</v>
      </c>
    </row>
    <row r="11" spans="1:4" x14ac:dyDescent="0.4">
      <c r="A11">
        <v>7</v>
      </c>
      <c r="B11">
        <v>7.1</v>
      </c>
      <c r="C11">
        <v>413</v>
      </c>
      <c r="D11">
        <v>28</v>
      </c>
    </row>
    <row r="12" spans="1:4" x14ac:dyDescent="0.4">
      <c r="A12">
        <v>8</v>
      </c>
      <c r="B12">
        <v>7</v>
      </c>
      <c r="C12">
        <v>500</v>
      </c>
      <c r="D12">
        <v>30</v>
      </c>
    </row>
    <row r="13" spans="1:4" x14ac:dyDescent="0.4">
      <c r="A13">
        <v>9</v>
      </c>
      <c r="B13">
        <v>6.8</v>
      </c>
      <c r="C13">
        <v>415</v>
      </c>
      <c r="D13">
        <v>24</v>
      </c>
    </row>
    <row r="14" spans="1:4" x14ac:dyDescent="0.4">
      <c r="A14">
        <v>10</v>
      </c>
      <c r="B14">
        <v>6.8</v>
      </c>
      <c r="C14">
        <v>489</v>
      </c>
      <c r="D14">
        <v>27</v>
      </c>
    </row>
    <row r="15" spans="1:4" x14ac:dyDescent="0.4">
      <c r="A15">
        <v>11</v>
      </c>
      <c r="B15">
        <v>7</v>
      </c>
      <c r="C15">
        <v>487</v>
      </c>
      <c r="D15">
        <v>29</v>
      </c>
    </row>
    <row r="16" spans="1:4" x14ac:dyDescent="0.4">
      <c r="A16">
        <v>12</v>
      </c>
      <c r="B16">
        <v>7.4</v>
      </c>
      <c r="C16">
        <v>415</v>
      </c>
      <c r="D16">
        <v>28</v>
      </c>
    </row>
    <row r="17" spans="1:4" x14ac:dyDescent="0.4">
      <c r="A17">
        <v>13</v>
      </c>
      <c r="B17">
        <v>7.7</v>
      </c>
      <c r="C17">
        <v>398</v>
      </c>
      <c r="D17">
        <v>27</v>
      </c>
    </row>
    <row r="18" spans="1:4" x14ac:dyDescent="0.4">
      <c r="A18">
        <v>14</v>
      </c>
      <c r="B18">
        <v>7.9</v>
      </c>
      <c r="C18">
        <v>380</v>
      </c>
      <c r="D18">
        <v>26</v>
      </c>
    </row>
    <row r="19" spans="1:4" x14ac:dyDescent="0.4">
      <c r="A19">
        <v>15</v>
      </c>
      <c r="B19">
        <v>7.2</v>
      </c>
      <c r="C19">
        <v>464</v>
      </c>
      <c r="D19">
        <v>30</v>
      </c>
    </row>
    <row r="20" spans="1:4" x14ac:dyDescent="0.4">
      <c r="A20">
        <v>16</v>
      </c>
      <c r="B20">
        <v>6.8</v>
      </c>
      <c r="C20">
        <v>460</v>
      </c>
      <c r="D20">
        <v>32</v>
      </c>
    </row>
    <row r="21" spans="1:4" x14ac:dyDescent="0.4">
      <c r="A21">
        <v>17</v>
      </c>
      <c r="B21">
        <v>7.4</v>
      </c>
      <c r="C21">
        <v>470</v>
      </c>
      <c r="D21">
        <v>28</v>
      </c>
    </row>
    <row r="22" spans="1:4" x14ac:dyDescent="0.4">
      <c r="A22">
        <v>18</v>
      </c>
      <c r="B22">
        <v>7.4</v>
      </c>
      <c r="C22">
        <v>404</v>
      </c>
      <c r="D22">
        <v>23</v>
      </c>
    </row>
    <row r="23" spans="1:4" x14ac:dyDescent="0.4">
      <c r="A23">
        <v>19</v>
      </c>
      <c r="B23">
        <v>68</v>
      </c>
      <c r="C23">
        <v>447</v>
      </c>
      <c r="D23">
        <v>28</v>
      </c>
    </row>
    <row r="24" spans="1:4" x14ac:dyDescent="0.4">
      <c r="A24">
        <v>20</v>
      </c>
      <c r="B24">
        <v>7.2</v>
      </c>
      <c r="C24">
        <v>453</v>
      </c>
      <c r="D24">
        <v>23</v>
      </c>
    </row>
  </sheetData>
  <phoneticPr fontId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4"/>
  <sheetViews>
    <sheetView zoomScale="90" zoomScaleNormal="90" workbookViewId="0">
      <selection activeCell="H11" sqref="H11"/>
    </sheetView>
  </sheetViews>
  <sheetFormatPr defaultRowHeight="18.75" x14ac:dyDescent="0.4"/>
  <cols>
    <col min="2" max="2" width="22.125" customWidth="1"/>
    <col min="3" max="3" width="13.75" customWidth="1"/>
  </cols>
  <sheetData>
    <row r="1" spans="1:4" x14ac:dyDescent="0.4">
      <c r="B1" t="s">
        <v>12</v>
      </c>
      <c r="C1" s="2">
        <f>CORREL(B5:B24,C5:C24)</f>
        <v>-0.83311233947530972</v>
      </c>
    </row>
    <row r="2" spans="1:4" x14ac:dyDescent="0.4">
      <c r="B2" t="s">
        <v>14</v>
      </c>
      <c r="C2" s="2">
        <f>CORREL(C5:C24,D5:D24)</f>
        <v>0.58587441803896967</v>
      </c>
    </row>
    <row r="3" spans="1:4" x14ac:dyDescent="0.4">
      <c r="B3" t="s">
        <v>16</v>
      </c>
      <c r="C3" s="2">
        <f>CORREL(D5:D24,B5:B24)</f>
        <v>-0.40913559137173877</v>
      </c>
    </row>
    <row r="4" spans="1:4" x14ac:dyDescent="0.4">
      <c r="A4" t="s">
        <v>0</v>
      </c>
      <c r="B4" t="s">
        <v>11</v>
      </c>
      <c r="C4" t="s">
        <v>8</v>
      </c>
      <c r="D4" t="s">
        <v>9</v>
      </c>
    </row>
    <row r="5" spans="1:4" x14ac:dyDescent="0.4">
      <c r="A5">
        <v>1</v>
      </c>
      <c r="B5">
        <v>6.9</v>
      </c>
      <c r="C5">
        <v>470</v>
      </c>
      <c r="D5">
        <v>27</v>
      </c>
    </row>
    <row r="6" spans="1:4" x14ac:dyDescent="0.4">
      <c r="A6">
        <v>2</v>
      </c>
      <c r="B6">
        <v>7</v>
      </c>
      <c r="C6">
        <v>405</v>
      </c>
      <c r="D6">
        <v>29</v>
      </c>
    </row>
    <row r="7" spans="1:4" x14ac:dyDescent="0.4">
      <c r="A7">
        <v>3</v>
      </c>
      <c r="B7">
        <v>7</v>
      </c>
      <c r="C7">
        <v>398</v>
      </c>
      <c r="D7">
        <v>27</v>
      </c>
    </row>
    <row r="8" spans="1:4" x14ac:dyDescent="0.4">
      <c r="A8">
        <v>4</v>
      </c>
      <c r="B8">
        <v>7.2</v>
      </c>
      <c r="C8">
        <v>427</v>
      </c>
      <c r="D8">
        <v>25</v>
      </c>
    </row>
    <row r="9" spans="1:4" x14ac:dyDescent="0.4">
      <c r="A9">
        <v>5</v>
      </c>
      <c r="B9">
        <v>7.5</v>
      </c>
      <c r="C9">
        <v>400</v>
      </c>
      <c r="D9">
        <v>29</v>
      </c>
    </row>
    <row r="10" spans="1:4" x14ac:dyDescent="0.4">
      <c r="A10">
        <v>6</v>
      </c>
      <c r="B10">
        <v>6.6</v>
      </c>
      <c r="C10">
        <v>420</v>
      </c>
      <c r="D10">
        <v>25</v>
      </c>
    </row>
    <row r="11" spans="1:4" x14ac:dyDescent="0.4">
      <c r="A11">
        <v>7</v>
      </c>
      <c r="B11">
        <v>7.1</v>
      </c>
      <c r="C11">
        <v>413</v>
      </c>
      <c r="D11">
        <v>28</v>
      </c>
    </row>
    <row r="12" spans="1:4" x14ac:dyDescent="0.4">
      <c r="A12">
        <v>8</v>
      </c>
      <c r="B12">
        <v>7</v>
      </c>
      <c r="C12">
        <v>500</v>
      </c>
      <c r="D12">
        <v>30</v>
      </c>
    </row>
    <row r="13" spans="1:4" x14ac:dyDescent="0.4">
      <c r="A13">
        <v>9</v>
      </c>
      <c r="B13">
        <v>6.8</v>
      </c>
      <c r="C13">
        <v>415</v>
      </c>
      <c r="D13">
        <v>24</v>
      </c>
    </row>
    <row r="14" spans="1:4" x14ac:dyDescent="0.4">
      <c r="A14">
        <v>10</v>
      </c>
      <c r="B14">
        <v>6.8</v>
      </c>
      <c r="C14">
        <v>489</v>
      </c>
      <c r="D14">
        <v>27</v>
      </c>
    </row>
    <row r="15" spans="1:4" x14ac:dyDescent="0.4">
      <c r="A15">
        <v>11</v>
      </c>
      <c r="B15">
        <v>7</v>
      </c>
      <c r="C15">
        <v>487</v>
      </c>
      <c r="D15">
        <v>29</v>
      </c>
    </row>
    <row r="16" spans="1:4" x14ac:dyDescent="0.4">
      <c r="A16">
        <v>12</v>
      </c>
      <c r="B16">
        <v>7.4</v>
      </c>
      <c r="C16">
        <v>415</v>
      </c>
      <c r="D16">
        <v>28</v>
      </c>
    </row>
    <row r="17" spans="1:4" x14ac:dyDescent="0.4">
      <c r="A17">
        <v>13</v>
      </c>
      <c r="B17">
        <v>7.7</v>
      </c>
      <c r="C17">
        <v>398</v>
      </c>
      <c r="D17">
        <v>27</v>
      </c>
    </row>
    <row r="18" spans="1:4" x14ac:dyDescent="0.4">
      <c r="A18">
        <v>14</v>
      </c>
      <c r="B18">
        <v>7.9</v>
      </c>
      <c r="C18">
        <v>380</v>
      </c>
      <c r="D18">
        <v>26</v>
      </c>
    </row>
    <row r="19" spans="1:4" x14ac:dyDescent="0.4">
      <c r="A19">
        <v>15</v>
      </c>
      <c r="B19">
        <v>7.2</v>
      </c>
      <c r="C19">
        <v>464</v>
      </c>
      <c r="D19">
        <v>30</v>
      </c>
    </row>
    <row r="20" spans="1:4" x14ac:dyDescent="0.4">
      <c r="A20">
        <v>16</v>
      </c>
      <c r="B20">
        <v>6.8</v>
      </c>
      <c r="C20">
        <v>460</v>
      </c>
      <c r="D20">
        <v>32</v>
      </c>
    </row>
    <row r="21" spans="1:4" x14ac:dyDescent="0.4">
      <c r="A21">
        <v>17</v>
      </c>
      <c r="B21">
        <v>7.4</v>
      </c>
      <c r="C21">
        <v>470</v>
      </c>
      <c r="D21">
        <v>28</v>
      </c>
    </row>
    <row r="22" spans="1:4" x14ac:dyDescent="0.4">
      <c r="A22">
        <v>18</v>
      </c>
      <c r="B22">
        <v>7.4</v>
      </c>
      <c r="C22">
        <v>404</v>
      </c>
      <c r="D22">
        <v>23</v>
      </c>
    </row>
    <row r="23" spans="1:4" x14ac:dyDescent="0.4">
      <c r="A23">
        <v>19</v>
      </c>
      <c r="B23">
        <v>6.8</v>
      </c>
      <c r="C23">
        <v>447</v>
      </c>
      <c r="D23">
        <v>28</v>
      </c>
    </row>
    <row r="24" spans="1:4" x14ac:dyDescent="0.4">
      <c r="A24">
        <v>20</v>
      </c>
      <c r="B24">
        <v>9.6999999999999993</v>
      </c>
      <c r="C24">
        <v>225</v>
      </c>
      <c r="D24">
        <v>23</v>
      </c>
    </row>
  </sheetData>
  <phoneticPr fontId="1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5"/>
  <sheetViews>
    <sheetView zoomScale="90" zoomScaleNormal="90" workbookViewId="0">
      <selection activeCell="H11" sqref="H11"/>
    </sheetView>
  </sheetViews>
  <sheetFormatPr defaultRowHeight="18.75" x14ac:dyDescent="0.4"/>
  <cols>
    <col min="2" max="2" width="7" customWidth="1"/>
    <col min="3" max="3" width="8.875" customWidth="1"/>
    <col min="5" max="5" width="8.875" customWidth="1"/>
  </cols>
  <sheetData>
    <row r="1" spans="1:11" x14ac:dyDescent="0.4">
      <c r="C1" s="3" t="s">
        <v>28</v>
      </c>
      <c r="D1" s="3"/>
    </row>
    <row r="2" spans="1:11" x14ac:dyDescent="0.4">
      <c r="B2" t="s">
        <v>18</v>
      </c>
      <c r="C2" s="4">
        <f>CORREL(C6:C45,D6:D45)</f>
        <v>0.13929011617221057</v>
      </c>
      <c r="E2" t="s">
        <v>19</v>
      </c>
    </row>
    <row r="3" spans="1:11" x14ac:dyDescent="0.4">
      <c r="A3" t="s">
        <v>20</v>
      </c>
      <c r="B3" t="s">
        <v>26</v>
      </c>
      <c r="C3" s="4"/>
      <c r="E3">
        <f t="array" ref="E3">CORREL(IF($B$6:$B$45=$A3,$C$6:$C$45,""),$D$6:$D$45)</f>
        <v>0.68706768879373192</v>
      </c>
    </row>
    <row r="4" spans="1:11" x14ac:dyDescent="0.4">
      <c r="A4" t="s">
        <v>21</v>
      </c>
      <c r="B4" t="s">
        <v>27</v>
      </c>
      <c r="C4" s="4"/>
      <c r="E4">
        <f t="array" ref="E4">CORREL(IF($B$6:$B$45=$A4,$C$6:$C$45,""),$D$6:$D$45)</f>
        <v>0.6552077800604329</v>
      </c>
    </row>
    <row r="5" spans="1:11" x14ac:dyDescent="0.4">
      <c r="A5" t="s">
        <v>0</v>
      </c>
      <c r="B5" t="s">
        <v>29</v>
      </c>
      <c r="C5" s="5" t="s">
        <v>30</v>
      </c>
      <c r="D5" s="5" t="s">
        <v>31</v>
      </c>
      <c r="E5" s="5"/>
      <c r="F5" s="5"/>
      <c r="G5" s="5"/>
      <c r="H5" s="5"/>
      <c r="I5" s="5"/>
      <c r="J5" s="5"/>
      <c r="K5" s="5"/>
    </row>
    <row r="6" spans="1:11" x14ac:dyDescent="0.4">
      <c r="A6">
        <v>1</v>
      </c>
      <c r="B6" t="s">
        <v>21</v>
      </c>
      <c r="C6" s="6">
        <v>221.1</v>
      </c>
      <c r="D6" s="6">
        <v>48.1</v>
      </c>
      <c r="F6" s="7"/>
      <c r="G6" s="7"/>
      <c r="H6" s="7"/>
      <c r="I6" s="7"/>
      <c r="J6" s="7"/>
      <c r="K6" s="7"/>
    </row>
    <row r="7" spans="1:11" x14ac:dyDescent="0.4">
      <c r="A7">
        <v>2</v>
      </c>
      <c r="B7" t="s">
        <v>21</v>
      </c>
      <c r="C7" s="6">
        <v>196.7</v>
      </c>
      <c r="D7" s="6">
        <v>32.4</v>
      </c>
      <c r="F7" s="7"/>
      <c r="G7" s="7"/>
      <c r="H7" s="7"/>
      <c r="I7" s="7"/>
      <c r="J7" s="7"/>
      <c r="K7" s="7"/>
    </row>
    <row r="8" spans="1:11" x14ac:dyDescent="0.4">
      <c r="A8">
        <v>5</v>
      </c>
      <c r="B8" t="s">
        <v>21</v>
      </c>
      <c r="C8" s="6">
        <v>217</v>
      </c>
      <c r="D8" s="6">
        <v>41.9</v>
      </c>
      <c r="F8" s="7"/>
      <c r="G8" s="7"/>
      <c r="H8" s="7"/>
      <c r="I8" s="7"/>
      <c r="J8" s="7"/>
      <c r="K8" s="7"/>
    </row>
    <row r="9" spans="1:11" x14ac:dyDescent="0.4">
      <c r="A9">
        <v>7</v>
      </c>
      <c r="B9" t="s">
        <v>21</v>
      </c>
      <c r="C9" s="6">
        <v>229.1</v>
      </c>
      <c r="D9" s="6">
        <v>47.3</v>
      </c>
      <c r="F9" s="7"/>
      <c r="G9" s="7"/>
      <c r="H9" s="7"/>
      <c r="I9" s="7"/>
      <c r="J9" s="7"/>
      <c r="K9" s="7"/>
    </row>
    <row r="10" spans="1:11" x14ac:dyDescent="0.4">
      <c r="A10">
        <v>9</v>
      </c>
      <c r="B10" t="s">
        <v>21</v>
      </c>
      <c r="C10" s="6">
        <v>184.2</v>
      </c>
      <c r="D10" s="6">
        <v>35.1</v>
      </c>
      <c r="F10" s="7"/>
      <c r="G10" s="7"/>
      <c r="H10" s="7"/>
      <c r="I10" s="7"/>
      <c r="J10" s="7"/>
      <c r="K10" s="7"/>
    </row>
    <row r="11" spans="1:11" x14ac:dyDescent="0.4">
      <c r="A11">
        <v>10</v>
      </c>
      <c r="B11" t="s">
        <v>21</v>
      </c>
      <c r="C11" s="6">
        <v>166.2</v>
      </c>
      <c r="D11" s="6">
        <v>33.4</v>
      </c>
      <c r="F11" s="7"/>
      <c r="G11" s="7"/>
      <c r="H11" s="7"/>
      <c r="I11" s="7"/>
      <c r="J11" s="7"/>
      <c r="K11" s="7"/>
    </row>
    <row r="12" spans="1:11" x14ac:dyDescent="0.4">
      <c r="A12">
        <v>12</v>
      </c>
      <c r="B12" t="s">
        <v>21</v>
      </c>
      <c r="C12" s="6">
        <v>255.3</v>
      </c>
      <c r="D12" s="6">
        <v>42</v>
      </c>
      <c r="F12" s="7"/>
      <c r="G12" s="7"/>
      <c r="H12" s="7"/>
      <c r="I12" s="7"/>
      <c r="J12" s="7"/>
      <c r="K12" s="7"/>
    </row>
    <row r="13" spans="1:11" x14ac:dyDescent="0.4">
      <c r="A13">
        <v>17</v>
      </c>
      <c r="B13" t="s">
        <v>21</v>
      </c>
      <c r="C13" s="6">
        <v>204.9</v>
      </c>
      <c r="D13" s="6">
        <v>37</v>
      </c>
      <c r="F13" s="7"/>
      <c r="G13" s="7"/>
      <c r="H13" s="7"/>
      <c r="I13" s="7"/>
      <c r="J13" s="7"/>
      <c r="K13" s="7"/>
    </row>
    <row r="14" spans="1:11" x14ac:dyDescent="0.4">
      <c r="A14">
        <v>19</v>
      </c>
      <c r="B14" t="s">
        <v>21</v>
      </c>
      <c r="C14" s="6">
        <v>235.9</v>
      </c>
      <c r="D14" s="6">
        <v>45.1</v>
      </c>
      <c r="F14" s="7"/>
      <c r="G14" s="7"/>
      <c r="H14" s="7"/>
      <c r="I14" s="7"/>
      <c r="J14" s="7"/>
      <c r="K14" s="7"/>
    </row>
    <row r="15" spans="1:11" x14ac:dyDescent="0.4">
      <c r="A15">
        <v>20</v>
      </c>
      <c r="B15" t="s">
        <v>21</v>
      </c>
      <c r="C15" s="6">
        <v>146.4</v>
      </c>
      <c r="D15" s="6">
        <v>37.4</v>
      </c>
      <c r="F15" s="7"/>
      <c r="G15" s="7"/>
      <c r="H15" s="7"/>
      <c r="I15" s="7"/>
      <c r="J15" s="7"/>
      <c r="K15" s="7"/>
    </row>
    <row r="16" spans="1:11" x14ac:dyDescent="0.4">
      <c r="A16">
        <v>21</v>
      </c>
      <c r="B16" t="s">
        <v>21</v>
      </c>
      <c r="C16" s="6">
        <v>154.5</v>
      </c>
      <c r="D16" s="6">
        <v>32.9</v>
      </c>
      <c r="E16" s="7"/>
      <c r="F16" s="7"/>
      <c r="G16" s="7"/>
      <c r="H16" s="7"/>
      <c r="I16" s="7"/>
      <c r="J16" s="7"/>
      <c r="K16" s="7"/>
    </row>
    <row r="17" spans="1:11" x14ac:dyDescent="0.4">
      <c r="A17">
        <v>22</v>
      </c>
      <c r="B17" t="s">
        <v>21</v>
      </c>
      <c r="C17" s="6">
        <v>235.9</v>
      </c>
      <c r="D17" s="6">
        <v>50.4</v>
      </c>
      <c r="F17" s="7"/>
      <c r="G17" s="7"/>
      <c r="H17" s="7"/>
      <c r="I17" s="7"/>
      <c r="J17" s="7"/>
      <c r="K17" s="7"/>
    </row>
    <row r="18" spans="1:11" x14ac:dyDescent="0.4">
      <c r="A18">
        <v>23</v>
      </c>
      <c r="B18" t="s">
        <v>21</v>
      </c>
      <c r="C18" s="6">
        <v>250.4</v>
      </c>
      <c r="D18" s="6">
        <v>35.5</v>
      </c>
      <c r="F18" s="7"/>
      <c r="G18" s="7"/>
      <c r="H18" s="7"/>
      <c r="I18" s="7"/>
      <c r="J18" s="7"/>
      <c r="K18" s="7"/>
    </row>
    <row r="19" spans="1:11" x14ac:dyDescent="0.4">
      <c r="A19">
        <v>24</v>
      </c>
      <c r="B19" t="s">
        <v>21</v>
      </c>
      <c r="C19" s="6">
        <v>224.7</v>
      </c>
      <c r="D19" s="6">
        <v>55</v>
      </c>
      <c r="F19" s="7"/>
      <c r="G19" s="7"/>
      <c r="H19" s="7"/>
      <c r="I19" s="7"/>
      <c r="J19" s="7"/>
      <c r="K19" s="7"/>
    </row>
    <row r="20" spans="1:11" x14ac:dyDescent="0.4">
      <c r="A20">
        <v>27</v>
      </c>
      <c r="B20" t="s">
        <v>21</v>
      </c>
      <c r="C20" s="6">
        <v>247.7</v>
      </c>
      <c r="D20" s="6">
        <v>44.1</v>
      </c>
      <c r="E20" s="7"/>
      <c r="F20" s="7"/>
      <c r="G20" s="7"/>
      <c r="H20" s="7"/>
      <c r="I20" s="7"/>
      <c r="J20" s="7"/>
      <c r="K20" s="7"/>
    </row>
    <row r="21" spans="1:11" x14ac:dyDescent="0.4">
      <c r="A21">
        <v>36</v>
      </c>
      <c r="B21" t="s">
        <v>21</v>
      </c>
      <c r="C21" s="6">
        <v>225.3</v>
      </c>
      <c r="D21" s="6">
        <v>42.7</v>
      </c>
      <c r="F21" s="7"/>
      <c r="G21" s="7"/>
      <c r="H21" s="7"/>
      <c r="I21" s="7"/>
      <c r="J21" s="7"/>
      <c r="K21" s="7"/>
    </row>
    <row r="22" spans="1:11" x14ac:dyDescent="0.4">
      <c r="A22">
        <v>37</v>
      </c>
      <c r="B22" t="s">
        <v>21</v>
      </c>
      <c r="C22" s="6">
        <v>175.9</v>
      </c>
      <c r="D22" s="6">
        <v>31.6</v>
      </c>
      <c r="F22" s="7"/>
      <c r="G22" s="7"/>
      <c r="H22" s="7"/>
      <c r="I22" s="7"/>
      <c r="J22" s="7"/>
      <c r="K22" s="7"/>
    </row>
    <row r="23" spans="1:11" x14ac:dyDescent="0.4">
      <c r="A23">
        <v>38</v>
      </c>
      <c r="B23" t="s">
        <v>21</v>
      </c>
      <c r="C23" s="6">
        <v>228.3</v>
      </c>
      <c r="D23" s="6">
        <v>47.5</v>
      </c>
      <c r="F23" s="7"/>
      <c r="G23" s="7"/>
      <c r="H23" s="7"/>
      <c r="I23" s="7"/>
      <c r="J23" s="7"/>
      <c r="K23" s="7"/>
    </row>
    <row r="24" spans="1:11" x14ac:dyDescent="0.4">
      <c r="A24">
        <v>39</v>
      </c>
      <c r="B24" t="s">
        <v>21</v>
      </c>
      <c r="C24" s="6">
        <v>247.7</v>
      </c>
      <c r="D24" s="6">
        <v>50.6</v>
      </c>
      <c r="F24" s="7"/>
      <c r="G24" s="7"/>
      <c r="H24" s="7"/>
      <c r="I24" s="7"/>
      <c r="J24" s="7"/>
      <c r="K24" s="7"/>
    </row>
    <row r="25" spans="1:11" x14ac:dyDescent="0.4">
      <c r="A25">
        <v>40</v>
      </c>
      <c r="B25" t="s">
        <v>21</v>
      </c>
      <c r="C25" s="6">
        <v>232.8</v>
      </c>
      <c r="D25" s="6">
        <v>52.1</v>
      </c>
      <c r="E25" s="7"/>
      <c r="F25" s="7"/>
      <c r="G25" s="7"/>
      <c r="H25" s="7"/>
      <c r="I25" s="7"/>
      <c r="J25" s="7"/>
      <c r="K25" s="7"/>
    </row>
    <row r="26" spans="1:11" x14ac:dyDescent="0.4">
      <c r="A26">
        <v>3</v>
      </c>
      <c r="B26" t="s">
        <v>20</v>
      </c>
      <c r="C26" s="3">
        <v>164.5</v>
      </c>
      <c r="D26" s="6">
        <v>45.8</v>
      </c>
      <c r="E26" s="7"/>
      <c r="F26" s="7"/>
      <c r="G26" s="7"/>
      <c r="H26" s="7"/>
      <c r="I26" s="7"/>
      <c r="J26" s="7"/>
      <c r="K26" s="7"/>
    </row>
    <row r="27" spans="1:11" x14ac:dyDescent="0.4">
      <c r="A27">
        <v>4</v>
      </c>
      <c r="B27" t="s">
        <v>20</v>
      </c>
      <c r="C27" s="6">
        <v>169.6</v>
      </c>
      <c r="D27" s="6">
        <v>55.7</v>
      </c>
      <c r="E27" s="7"/>
      <c r="F27" s="7"/>
      <c r="G27" s="7"/>
      <c r="H27" s="7"/>
      <c r="I27" s="7"/>
      <c r="J27" s="7"/>
      <c r="K27" s="7"/>
    </row>
    <row r="28" spans="1:11" x14ac:dyDescent="0.4">
      <c r="A28">
        <v>6</v>
      </c>
      <c r="B28" t="s">
        <v>20</v>
      </c>
      <c r="C28" s="3">
        <v>163.6</v>
      </c>
      <c r="D28" s="6">
        <v>43.5</v>
      </c>
      <c r="E28" s="7"/>
      <c r="F28" s="7"/>
      <c r="G28" s="7"/>
      <c r="H28" s="7"/>
      <c r="I28" s="7"/>
      <c r="J28" s="7"/>
      <c r="K28" s="7"/>
    </row>
    <row r="29" spans="1:11" x14ac:dyDescent="0.4">
      <c r="A29">
        <v>8</v>
      </c>
      <c r="B29" t="s">
        <v>20</v>
      </c>
      <c r="C29" s="6">
        <v>149.80000000000001</v>
      </c>
      <c r="D29" s="6">
        <v>35.9</v>
      </c>
      <c r="E29" s="7"/>
      <c r="F29" s="7"/>
      <c r="G29" s="7"/>
      <c r="H29" s="7"/>
      <c r="I29" s="7"/>
      <c r="J29" s="7"/>
      <c r="K29" s="7"/>
    </row>
    <row r="30" spans="1:11" x14ac:dyDescent="0.4">
      <c r="A30">
        <v>11</v>
      </c>
      <c r="B30" t="s">
        <v>20</v>
      </c>
      <c r="C30" s="3">
        <v>166.1</v>
      </c>
      <c r="D30" s="6">
        <v>50.3</v>
      </c>
      <c r="E30" s="7"/>
      <c r="F30" s="7"/>
      <c r="G30" s="7"/>
      <c r="H30" s="7"/>
      <c r="I30" s="7"/>
      <c r="J30" s="7"/>
      <c r="K30" s="7"/>
    </row>
    <row r="31" spans="1:11" x14ac:dyDescent="0.4">
      <c r="A31">
        <v>13</v>
      </c>
      <c r="B31" t="s">
        <v>20</v>
      </c>
      <c r="C31" s="3">
        <v>185.5</v>
      </c>
      <c r="D31" s="6">
        <v>53.1</v>
      </c>
      <c r="E31" s="7"/>
      <c r="F31" s="7"/>
      <c r="G31" s="7"/>
      <c r="H31" s="7"/>
      <c r="I31" s="7"/>
      <c r="J31" s="7"/>
      <c r="K31" s="7"/>
    </row>
    <row r="32" spans="1:11" x14ac:dyDescent="0.4">
      <c r="A32">
        <v>14</v>
      </c>
      <c r="B32" t="s">
        <v>20</v>
      </c>
      <c r="C32" s="3">
        <v>162.6</v>
      </c>
      <c r="D32" s="6">
        <v>55.5</v>
      </c>
      <c r="E32" s="7"/>
      <c r="F32" s="7"/>
      <c r="G32" s="7"/>
      <c r="H32" s="7"/>
      <c r="I32" s="7"/>
      <c r="J32" s="7"/>
      <c r="K32" s="7"/>
    </row>
    <row r="33" spans="1:11" x14ac:dyDescent="0.4">
      <c r="A33">
        <v>15</v>
      </c>
      <c r="B33" t="s">
        <v>20</v>
      </c>
      <c r="C33" s="3">
        <v>135.9</v>
      </c>
      <c r="D33" s="6">
        <v>34</v>
      </c>
      <c r="E33" s="7"/>
      <c r="F33" s="7"/>
      <c r="G33" s="7"/>
      <c r="H33" s="7"/>
      <c r="I33" s="7"/>
      <c r="J33" s="7"/>
      <c r="K33" s="7"/>
    </row>
    <row r="34" spans="1:11" x14ac:dyDescent="0.4">
      <c r="A34">
        <v>16</v>
      </c>
      <c r="B34" t="s">
        <v>20</v>
      </c>
      <c r="C34" s="3">
        <v>187.6</v>
      </c>
      <c r="D34" s="6">
        <v>47.9</v>
      </c>
      <c r="E34" s="7"/>
      <c r="F34" s="7"/>
      <c r="G34" s="7"/>
      <c r="H34" s="7"/>
      <c r="I34" s="7"/>
      <c r="J34" s="7"/>
      <c r="K34" s="7"/>
    </row>
    <row r="35" spans="1:11" x14ac:dyDescent="0.4">
      <c r="A35">
        <v>18</v>
      </c>
      <c r="B35" t="s">
        <v>20</v>
      </c>
      <c r="C35" s="3">
        <v>153.9</v>
      </c>
      <c r="D35" s="6">
        <v>45.9</v>
      </c>
      <c r="E35" s="7"/>
      <c r="F35" s="7"/>
      <c r="G35" s="7"/>
      <c r="H35" s="7"/>
      <c r="I35" s="7"/>
      <c r="J35" s="7"/>
      <c r="K35" s="7"/>
    </row>
    <row r="36" spans="1:11" x14ac:dyDescent="0.4">
      <c r="A36">
        <v>25</v>
      </c>
      <c r="B36" t="s">
        <v>20</v>
      </c>
      <c r="C36" s="3">
        <v>177.5</v>
      </c>
      <c r="D36" s="6">
        <v>53.8</v>
      </c>
      <c r="E36" s="7"/>
      <c r="F36" s="7"/>
      <c r="G36" s="7"/>
      <c r="H36" s="7"/>
      <c r="I36" s="7"/>
      <c r="J36" s="7"/>
      <c r="K36" s="7"/>
    </row>
    <row r="37" spans="1:11" x14ac:dyDescent="0.4">
      <c r="A37">
        <v>26</v>
      </c>
      <c r="B37" t="s">
        <v>20</v>
      </c>
      <c r="C37" s="3">
        <v>180.6</v>
      </c>
      <c r="D37" s="6">
        <v>54.8</v>
      </c>
      <c r="E37" s="7"/>
      <c r="F37" s="7"/>
      <c r="G37" s="7"/>
      <c r="H37" s="7"/>
      <c r="I37" s="7"/>
      <c r="J37" s="7"/>
      <c r="K37" s="7"/>
    </row>
    <row r="38" spans="1:11" x14ac:dyDescent="0.4">
      <c r="A38">
        <v>28</v>
      </c>
      <c r="B38" t="s">
        <v>20</v>
      </c>
      <c r="C38" s="3">
        <v>162</v>
      </c>
      <c r="D38" s="6">
        <v>41.3</v>
      </c>
      <c r="E38" s="7"/>
      <c r="F38" s="7"/>
      <c r="G38" s="7"/>
      <c r="H38" s="7"/>
      <c r="I38" s="7"/>
      <c r="J38" s="7"/>
      <c r="K38" s="7"/>
    </row>
    <row r="39" spans="1:11" x14ac:dyDescent="0.4">
      <c r="A39">
        <v>29</v>
      </c>
      <c r="B39" t="s">
        <v>20</v>
      </c>
      <c r="C39" s="6">
        <v>187.2</v>
      </c>
      <c r="D39" s="6">
        <v>60.3</v>
      </c>
      <c r="E39" s="7"/>
      <c r="F39" s="7"/>
      <c r="G39" s="7"/>
      <c r="H39" s="7"/>
      <c r="I39" s="7"/>
      <c r="J39" s="7"/>
      <c r="K39" s="7"/>
    </row>
    <row r="40" spans="1:11" x14ac:dyDescent="0.4">
      <c r="A40">
        <v>30</v>
      </c>
      <c r="B40" t="s">
        <v>20</v>
      </c>
      <c r="C40" s="3">
        <v>137.9</v>
      </c>
      <c r="D40" s="6">
        <v>42.1</v>
      </c>
      <c r="E40" s="7"/>
      <c r="F40" s="7"/>
      <c r="G40" s="7"/>
      <c r="H40" s="7"/>
      <c r="I40" s="7"/>
      <c r="J40" s="7"/>
      <c r="K40" s="7"/>
    </row>
    <row r="41" spans="1:11" x14ac:dyDescent="0.4">
      <c r="A41">
        <v>31</v>
      </c>
      <c r="B41" t="s">
        <v>20</v>
      </c>
      <c r="C41" s="3">
        <v>164.4</v>
      </c>
      <c r="D41" s="6">
        <v>59.4</v>
      </c>
      <c r="E41" s="7"/>
      <c r="F41" s="7"/>
      <c r="G41" s="7"/>
      <c r="H41" s="7"/>
      <c r="I41" s="7"/>
      <c r="J41" s="7"/>
      <c r="K41" s="7"/>
    </row>
    <row r="42" spans="1:11" x14ac:dyDescent="0.4">
      <c r="A42">
        <v>32</v>
      </c>
      <c r="B42" t="s">
        <v>20</v>
      </c>
      <c r="C42" s="3">
        <v>152.19999999999999</v>
      </c>
      <c r="D42" s="6">
        <v>54.5</v>
      </c>
      <c r="E42" s="7"/>
      <c r="F42" s="7"/>
      <c r="G42" s="7"/>
      <c r="H42" s="7"/>
      <c r="I42" s="7"/>
      <c r="J42" s="7"/>
      <c r="K42" s="7"/>
    </row>
    <row r="43" spans="1:11" x14ac:dyDescent="0.4">
      <c r="A43">
        <v>33</v>
      </c>
      <c r="B43" t="s">
        <v>20</v>
      </c>
      <c r="C43" s="3">
        <v>184</v>
      </c>
      <c r="D43" s="6">
        <v>53.1</v>
      </c>
      <c r="E43" s="7"/>
      <c r="F43" s="7"/>
      <c r="G43" s="7"/>
      <c r="H43" s="7"/>
      <c r="I43" s="7"/>
      <c r="J43" s="7"/>
      <c r="K43" s="7"/>
    </row>
    <row r="44" spans="1:11" x14ac:dyDescent="0.4">
      <c r="A44">
        <v>34</v>
      </c>
      <c r="B44" t="s">
        <v>20</v>
      </c>
      <c r="C44" s="3">
        <v>174.4</v>
      </c>
      <c r="D44" s="6">
        <v>47.3</v>
      </c>
      <c r="E44" s="7"/>
      <c r="F44" s="7"/>
      <c r="G44" s="7"/>
      <c r="H44" s="7"/>
      <c r="I44" s="7"/>
      <c r="J44" s="7"/>
      <c r="K44" s="7"/>
    </row>
    <row r="45" spans="1:11" x14ac:dyDescent="0.4">
      <c r="A45">
        <v>35</v>
      </c>
      <c r="B45" t="s">
        <v>20</v>
      </c>
      <c r="C45" s="3">
        <v>143.5</v>
      </c>
      <c r="D45" s="6">
        <v>34</v>
      </c>
      <c r="E45" s="7"/>
      <c r="F45" s="7"/>
      <c r="G45" s="7"/>
      <c r="H45" s="7"/>
      <c r="I45" s="7"/>
      <c r="J45" s="7"/>
      <c r="K45" s="7"/>
    </row>
  </sheetData>
  <autoFilter ref="A5:D5">
    <sortState ref="A6:D45">
      <sortCondition descending="1" ref="B5"/>
    </sortState>
  </autoFilter>
  <phoneticPr fontId="1"/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C26"/>
  <sheetViews>
    <sheetView tabSelected="1" zoomScale="90" zoomScaleNormal="90" workbookViewId="0">
      <selection activeCell="G15" sqref="G15"/>
    </sheetView>
  </sheetViews>
  <sheetFormatPr defaultRowHeight="18.75" x14ac:dyDescent="0.4"/>
  <cols>
    <col min="1" max="1" width="17.25" customWidth="1"/>
    <col min="3" max="3" width="21.875" customWidth="1"/>
  </cols>
  <sheetData>
    <row r="2" spans="1:3" x14ac:dyDescent="0.4">
      <c r="A2" t="s">
        <v>22</v>
      </c>
      <c r="B2">
        <v>13.3</v>
      </c>
    </row>
    <row r="5" spans="1:3" x14ac:dyDescent="0.4">
      <c r="A5" t="s">
        <v>23</v>
      </c>
      <c r="B5" s="5" t="s">
        <v>24</v>
      </c>
      <c r="C5" s="5" t="s">
        <v>25</v>
      </c>
    </row>
    <row r="6" spans="1:3" x14ac:dyDescent="0.4">
      <c r="A6" s="8">
        <v>37196</v>
      </c>
      <c r="B6">
        <v>12</v>
      </c>
      <c r="C6" s="9">
        <v>603</v>
      </c>
    </row>
    <row r="7" spans="1:3" x14ac:dyDescent="0.4">
      <c r="A7" s="8">
        <v>37561</v>
      </c>
      <c r="B7">
        <v>10.3</v>
      </c>
      <c r="C7" s="9">
        <v>632</v>
      </c>
    </row>
    <row r="8" spans="1:3" x14ac:dyDescent="0.4">
      <c r="A8" s="8">
        <v>37926</v>
      </c>
      <c r="B8">
        <v>14.5</v>
      </c>
      <c r="C8" s="9">
        <v>408</v>
      </c>
    </row>
    <row r="9" spans="1:3" x14ac:dyDescent="0.4">
      <c r="A9" s="8">
        <v>38292</v>
      </c>
      <c r="B9">
        <v>14.1</v>
      </c>
      <c r="C9" s="9">
        <v>409</v>
      </c>
    </row>
    <row r="10" spans="1:3" x14ac:dyDescent="0.4">
      <c r="A10" s="8">
        <v>38657</v>
      </c>
      <c r="B10">
        <v>12.5</v>
      </c>
      <c r="C10" s="9">
        <v>479</v>
      </c>
    </row>
    <row r="11" spans="1:3" x14ac:dyDescent="0.4">
      <c r="A11" s="8">
        <v>39022</v>
      </c>
      <c r="B11">
        <v>13.8</v>
      </c>
      <c r="C11" s="9">
        <v>545</v>
      </c>
    </row>
    <row r="12" spans="1:3" x14ac:dyDescent="0.4">
      <c r="A12" s="8">
        <v>39387</v>
      </c>
      <c r="B12">
        <v>12.8</v>
      </c>
      <c r="C12" s="9">
        <v>518</v>
      </c>
    </row>
    <row r="13" spans="1:3" x14ac:dyDescent="0.4">
      <c r="A13" s="8">
        <v>39753</v>
      </c>
      <c r="B13">
        <v>12.6</v>
      </c>
      <c r="C13" s="9">
        <v>569</v>
      </c>
    </row>
    <row r="14" spans="1:3" x14ac:dyDescent="0.4">
      <c r="A14" s="8">
        <v>40118</v>
      </c>
      <c r="B14">
        <v>12.8</v>
      </c>
      <c r="C14" s="9">
        <v>509</v>
      </c>
    </row>
    <row r="15" spans="1:3" x14ac:dyDescent="0.4">
      <c r="A15" s="8">
        <v>40483</v>
      </c>
      <c r="B15">
        <v>12.3</v>
      </c>
      <c r="C15" s="9">
        <v>617</v>
      </c>
    </row>
    <row r="16" spans="1:3" x14ac:dyDescent="0.4">
      <c r="A16" s="8">
        <v>40848</v>
      </c>
      <c r="B16">
        <v>14.7</v>
      </c>
      <c r="C16" s="9">
        <v>498</v>
      </c>
    </row>
    <row r="17" spans="1:3" x14ac:dyDescent="0.4">
      <c r="A17" s="8">
        <v>41214</v>
      </c>
      <c r="B17">
        <v>12</v>
      </c>
      <c r="C17" s="9">
        <v>648</v>
      </c>
    </row>
    <row r="18" spans="1:3" x14ac:dyDescent="0.4">
      <c r="A18" s="8">
        <v>41579</v>
      </c>
      <c r="B18">
        <v>12.4</v>
      </c>
      <c r="C18" s="9">
        <v>593</v>
      </c>
    </row>
    <row r="19" spans="1:3" x14ac:dyDescent="0.4">
      <c r="A19" s="8">
        <v>41944</v>
      </c>
      <c r="B19">
        <v>13.4</v>
      </c>
      <c r="C19" s="9">
        <v>591</v>
      </c>
    </row>
    <row r="20" spans="1:3" x14ac:dyDescent="0.4">
      <c r="A20" s="8">
        <v>42309</v>
      </c>
      <c r="B20">
        <v>14.7</v>
      </c>
      <c r="C20" s="9">
        <v>480</v>
      </c>
    </row>
    <row r="21" spans="1:3" x14ac:dyDescent="0.4">
      <c r="A21" s="8">
        <v>42675</v>
      </c>
      <c r="B21">
        <v>12.7</v>
      </c>
      <c r="C21" s="9">
        <v>524</v>
      </c>
    </row>
    <row r="22" spans="1:3" x14ac:dyDescent="0.4">
      <c r="A22" s="8">
        <v>43040</v>
      </c>
      <c r="B22">
        <v>11.8</v>
      </c>
      <c r="C22" s="9">
        <v>549</v>
      </c>
    </row>
    <row r="23" spans="1:3" x14ac:dyDescent="0.4">
      <c r="A23" s="8">
        <v>43405</v>
      </c>
      <c r="B23">
        <v>13.6</v>
      </c>
      <c r="C23" s="9">
        <v>477</v>
      </c>
    </row>
    <row r="24" spans="1:3" x14ac:dyDescent="0.4">
      <c r="A24" s="8">
        <v>43770</v>
      </c>
      <c r="B24">
        <v>13.2</v>
      </c>
      <c r="C24" s="9">
        <v>543</v>
      </c>
    </row>
    <row r="25" spans="1:3" x14ac:dyDescent="0.4">
      <c r="A25" s="8">
        <v>44136</v>
      </c>
      <c r="B25">
        <v>13.7</v>
      </c>
      <c r="C25" s="9">
        <v>451</v>
      </c>
    </row>
    <row r="26" spans="1:3" x14ac:dyDescent="0.4">
      <c r="A26" s="8"/>
      <c r="C26" s="9"/>
    </row>
  </sheetData>
  <autoFilter ref="A5:C5">
    <sortState ref="A6:C27">
      <sortCondition ref="A5"/>
    </sortState>
  </autoFilter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6</vt:i4>
      </vt:variant>
    </vt:vector>
  </HeadingPairs>
  <TitlesOfParts>
    <vt:vector size="6" baseType="lpstr">
      <vt:lpstr>Sheet1_0</vt:lpstr>
      <vt:lpstr>Sheet1_1</vt:lpstr>
      <vt:lpstr>Sheet1_2</vt:lpstr>
      <vt:lpstr>Sheet1_3</vt:lpstr>
      <vt:lpstr>Sheet1_4 </vt:lpstr>
      <vt:lpstr>Sheet1_5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Hyoma Hayashi</dc:creator>
  <cp:lastModifiedBy>東京支社事務派遣 1716402</cp:lastModifiedBy>
  <dcterms:created xsi:type="dcterms:W3CDTF">2019-06-15T05:16:40Z</dcterms:created>
  <dcterms:modified xsi:type="dcterms:W3CDTF">2022-04-08T02:58:23Z</dcterms:modified>
</cp:coreProperties>
</file>